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TDSXN" sheetId="1" r:id="rId1"/>
    <sheet name="HUYEN" sheetId="3" r:id="rId2"/>
  </sheets>
  <calcPr calcId="144525"/>
</workbook>
</file>

<file path=xl/calcChain.xml><?xml version="1.0" encoding="utf-8"?>
<calcChain xmlns="http://schemas.openxmlformats.org/spreadsheetml/2006/main">
  <c r="G10" i="3" l="1"/>
  <c r="F10" i="3"/>
  <c r="E10" i="3"/>
  <c r="D10" i="3"/>
  <c r="C10" i="3"/>
  <c r="B10" i="3"/>
  <c r="F37" i="1"/>
  <c r="D37" i="1"/>
  <c r="J32" i="1"/>
  <c r="H32" i="1"/>
  <c r="J33" i="1" l="1"/>
  <c r="H33" i="1"/>
  <c r="J29" i="1" l="1"/>
  <c r="H29" i="1"/>
  <c r="J31" i="1"/>
  <c r="H31" i="1"/>
  <c r="J27" i="1" l="1"/>
  <c r="J38" i="1"/>
  <c r="J39" i="1"/>
  <c r="J40" i="1"/>
  <c r="J41" i="1"/>
  <c r="J42" i="1"/>
  <c r="J43" i="1"/>
  <c r="J44" i="1"/>
  <c r="J45" i="1"/>
  <c r="J46" i="1"/>
  <c r="J47" i="1"/>
  <c r="J48" i="1"/>
  <c r="J49" i="1"/>
  <c r="J36" i="1"/>
  <c r="J50" i="1"/>
  <c r="J51" i="1"/>
  <c r="H38" i="1"/>
  <c r="H39" i="1"/>
  <c r="H40" i="1"/>
  <c r="H41" i="1"/>
  <c r="H42" i="1"/>
  <c r="H43" i="1"/>
  <c r="H44" i="1"/>
  <c r="H45" i="1"/>
  <c r="H46" i="1"/>
  <c r="H47" i="1"/>
  <c r="H48" i="1"/>
  <c r="H49" i="1"/>
  <c r="H36" i="1"/>
  <c r="H50" i="1"/>
  <c r="H51" i="1"/>
  <c r="H27" i="1" l="1"/>
</calcChain>
</file>

<file path=xl/sharedStrings.xml><?xml version="1.0" encoding="utf-8"?>
<sst xmlns="http://schemas.openxmlformats.org/spreadsheetml/2006/main" count="138" uniqueCount="110">
  <si>
    <t>BÁO CÁO TIẾN ĐỘ SẢN XUẤT</t>
  </si>
  <si>
    <t>1. Tình hình chung:</t>
  </si>
  <si>
    <t>TT</t>
  </si>
  <si>
    <t>Loại cây trồng</t>
  </si>
  <si>
    <t>DT kế hoạch (ha)</t>
  </si>
  <si>
    <t>DT gieo trồng  (ha)</t>
  </si>
  <si>
    <t>Tình trạng sinh trưởng</t>
  </si>
  <si>
    <t>DT Thu hoạch (ha)</t>
  </si>
  <si>
    <t>DT. mất trắng (ha)</t>
  </si>
  <si>
    <t>Do thiên tai</t>
  </si>
  <si>
    <t>Do sâu bệnh</t>
  </si>
  <si>
    <t>CÂY NGẮN NGÀY</t>
  </si>
  <si>
    <t>Ngô</t>
  </si>
  <si>
    <t>Cây khác</t>
  </si>
  <si>
    <t>CÂY DÀI NGÀY</t>
  </si>
  <si>
    <t>Xoài</t>
  </si>
  <si>
    <t>Chuối</t>
  </si>
  <si>
    <t>Bưởi</t>
  </si>
  <si>
    <t>Nhãn</t>
  </si>
  <si>
    <t>Sầu riêng</t>
  </si>
  <si>
    <t>Chôm chôm</t>
  </si>
  <si>
    <t>Dứa</t>
  </si>
  <si>
    <t>Mít</t>
  </si>
  <si>
    <t>Măng cụt</t>
  </si>
  <si>
    <t>Ổi</t>
  </si>
  <si>
    <r>
      <t>Ghi chú:</t>
    </r>
    <r>
      <rPr>
        <b/>
        <sz val="14"/>
        <color theme="1"/>
        <rFont val="Times New Roman"/>
        <family val="1"/>
      </rPr>
      <t xml:space="preserve"> Tần suất báo cáo</t>
    </r>
  </si>
  <si>
    <r>
      <t>- Cây lúa, ngô:</t>
    </r>
    <r>
      <rPr>
        <sz val="14"/>
        <color theme="1"/>
        <rFont val="Times New Roman"/>
        <family val="1"/>
      </rPr>
      <t xml:space="preserve"> Báo cáo định kỳ mỗi tuần 01 lần vào thứ 5 hàng tuần. </t>
    </r>
  </si>
  <si>
    <r>
      <t>- Cây ngắn ngày:</t>
    </r>
    <r>
      <rPr>
        <sz val="14"/>
        <color theme="1"/>
        <rFont val="Times New Roman"/>
        <family val="1"/>
      </rPr>
      <t xml:space="preserve">  Báo cáo định kỳ mỗi tháng 01 lần vào 25 hàng tháng.</t>
    </r>
  </si>
  <si>
    <r>
      <rPr>
        <b/>
        <i/>
        <sz val="14"/>
        <color theme="1"/>
        <rFont val="Times New Roman"/>
        <family val="1"/>
      </rPr>
      <t>- Cây dài ngày:</t>
    </r>
    <r>
      <rPr>
        <sz val="14"/>
        <color theme="1"/>
        <rFont val="Times New Roman"/>
        <family val="1"/>
      </rPr>
      <t xml:space="preserve"> Báo cáo định kỳ 3 tháng 01 lần vào ngày 25 tháng thứ 3.</t>
    </r>
  </si>
  <si>
    <r>
      <t xml:space="preserve">3. Hình thức báo cáo: </t>
    </r>
    <r>
      <rPr>
        <sz val="14"/>
        <color theme="1"/>
        <rFont val="Times New Roman"/>
        <family val="1"/>
      </rPr>
      <t xml:space="preserve">Báo cáo qua các địa chỉ email sau: </t>
    </r>
  </si>
  <si>
    <t>vanphongctt@gmail.com</t>
  </si>
  <si>
    <t>todubao@gmail.com</t>
  </si>
  <si>
    <t>2. Tình hình sản xuất:</t>
  </si>
  <si>
    <t>tốt</t>
  </si>
  <si>
    <t>Khoai lang (lũy kế)</t>
  </si>
  <si>
    <t>Rau, đậu các loại</t>
  </si>
  <si>
    <t>Ước NS (tấn/ha)</t>
  </si>
  <si>
    <t>Đậu các loại (đậu xanh)</t>
  </si>
  <si>
    <t>Sản lượng 
(tấn)</t>
  </si>
  <si>
    <t>1.2. Những vấn đề đặc biệt cần lưu ý liên quan đến sản xuất lúa:</t>
  </si>
  <si>
    <t>SỞ NÔNG NGHIỆP VÀ PTNT
HẬU GIANG</t>
  </si>
  <si>
    <t>Giá bán
đồng/kg)</t>
  </si>
  <si>
    <t>tốt</t>
  </si>
  <si>
    <t>CỘNG HÒA XÃ HỘI CHỦ NGHĨA VIỆT NAM
Độc lập - Tự do - Hạnh phúc</t>
  </si>
  <si>
    <t xml:space="preserve">CHI CỤC TRỒNG TRỌT VÀ </t>
  </si>
  <si>
    <t xml:space="preserve">                              BẢO VỆ THỰC VẬT</t>
  </si>
  <si>
    <t>Mảng cầu</t>
  </si>
  <si>
    <t>Cam</t>
  </si>
  <si>
    <t>Quýt</t>
  </si>
  <si>
    <t>Chanh</t>
  </si>
  <si>
    <t>Nơi nhận:</t>
  </si>
  <si>
    <t>- Cục Trồng trọt;</t>
  </si>
  <si>
    <t>- Lưu: CCTTBVTV, PTT.</t>
  </si>
  <si>
    <t>Giá trị ( đồng/ ha)</t>
  </si>
  <si>
    <t>1.1. Về diễn biến thời tiết trong tuần</t>
  </si>
  <si>
    <t>Đông Xuân 2017-2018</t>
  </si>
  <si>
    <t>Mía năm 2017-2018</t>
  </si>
  <si>
    <t>- Ẩm độ: trung bình 74%  Cao 80 %  Thấp 68%.</t>
  </si>
  <si>
    <t>- Nhiệt độ trung bình: 28 oC . Thấp 23 oC  Cao 32 oC.</t>
  </si>
  <si>
    <t>- Số giờ nắng trong tuần: 60-70 giờ.</t>
  </si>
  <si>
    <t xml:space="preserve">-Hiện nay đã xuống giống dứt điểm được 77.917,4 ha chủ yếu lúa đang ở giai đoạn làm đòng đến trổ chín. Các giống được sử dụng chủ yếu như: </t>
  </si>
  <si>
    <t>OM 5451 chiếm tỷ lệ 53,4 %, RVT chiếm 12,2 %, IR 50404 chiếm, 10,3 %, Đài thơm 8 chiếm 7,7 %, OM 4900 chiếm 5,3 %, Jasmine chiếm 5%</t>
  </si>
  <si>
    <t>I</t>
  </si>
  <si>
    <t>II</t>
  </si>
  <si>
    <t>Cây ăn trái</t>
  </si>
  <si>
    <t xml:space="preserve">Nhận xét khác: Thời tiết trong những ngày tới sáng sớm có nhiều sương mù, ngày nắng nhiệt độ chênh lệch giữa 
ngày và đêm lớn. </t>
  </si>
  <si>
    <t xml:space="preserve"> Với điều kiện thời tiết như trên sẽ thuận lợi cho một số sinh vật phát 
triển gây hại trên một số loại cây trồng.</t>
  </si>
  <si>
    <t>- Lượng mưa trong tuần từ 20-30 mm.</t>
  </si>
  <si>
    <t>III</t>
  </si>
  <si>
    <t>Cây Dừa</t>
  </si>
  <si>
    <t>Hậu Giang, ngày 15 tháng 03 năm 2018</t>
  </si>
  <si>
    <t xml:space="preserve"> và giống khác 6,1 %. Hiện đã thu hoạch được 12.863 ha, ước năng suất trung bình đạt 7,67 tấn/ha.</t>
  </si>
  <si>
    <t>Lúa Hè Thu 2018</t>
  </si>
  <si>
    <t xml:space="preserve">           Kỳ 11 từ 08.03.2018-15.3.2018</t>
  </si>
  <si>
    <t>- Lúa Hè Thu 2018 đã xuỗng giống được 1,112,9 ha, tập trung ở huyện Vị Thủy và Châu Thành A.</t>
  </si>
  <si>
    <t>Cán bộ dự báo</t>
  </si>
  <si>
    <t>Hồ Mỹ Hiền</t>
  </si>
  <si>
    <t xml:space="preserve">                                Đơn vị tính: Ha    </t>
  </si>
  <si>
    <t>Đơn Vị</t>
  </si>
  <si>
    <t>Hè Thu 2018</t>
  </si>
  <si>
    <t xml:space="preserve"> Kế hoạch Tỉnh </t>
  </si>
  <si>
    <t>Diện tích xuống giống</t>
  </si>
  <si>
    <t>Diện tích thu hoạch</t>
  </si>
  <si>
    <t>Ước NS (tạ/ha)</t>
  </si>
  <si>
    <t>Tổng số</t>
  </si>
  <si>
    <t>TP.Vị Thanh</t>
  </si>
  <si>
    <t>TX.Ngã Bảy</t>
  </si>
  <si>
    <t>H.Châu Thành A</t>
  </si>
  <si>
    <t>H.Châu Thành</t>
  </si>
  <si>
    <t>H.Phụng Hiệp</t>
  </si>
  <si>
    <t>H.Vị Thủy</t>
  </si>
  <si>
    <t>TX. Long Mỹ</t>
  </si>
  <si>
    <t>H.Long Mỹ</t>
  </si>
  <si>
    <t>Ghi chú:</t>
  </si>
  <si>
    <t>- Lúa Đông Xuân 2017-2018: Hiện nay đã xuống giống được 77.917,4 ha chủ yếu lúa đang ở giai đoạn</t>
  </si>
  <si>
    <t>làm đòng đến trổ-chín. Hiện đã thu hoạch được 12.863,2 ha, ước năng suất trung bình đạt 76,7 tạ/ha.</t>
  </si>
  <si>
    <t>Các giống được sử dụng chủ yếu như: OM 5451 chiếm tỷ lệ 53,4 %, RVT chiếm 12,2 %, IR 50404 chiếm</t>
  </si>
  <si>
    <t>10,3 %, Đài thơm 8 chiếm 7,7 %, OM 4900 chiếm 5,3 %, Jasmine chiếm 5% và giống khác 6,1 %.</t>
  </si>
  <si>
    <t xml:space="preserve"> Lúa Hè thu 2018: Hiện nay đã xuống giống được 1.112,9 ha, lúa chủ yếu đang ở giai đoạn mạ, tập trung </t>
  </si>
  <si>
    <t>chủ yếu ở các huyện Châu Thành A, Vị Thủy, Phụng Hiệp và thị xã Ngã Bảy</t>
  </si>
  <si>
    <t>- Biện pháp chăm sóc cần chú ý:</t>
  </si>
  <si>
    <t xml:space="preserve">+ Lúa Đông Xuân 2017-2018 cần chú ý các đối tượng gây hại như: Rầy nâu, sâu cuốn lá, chuột, đạo </t>
  </si>
  <si>
    <t xml:space="preserve">ôn lá, đạo ôn cổ bông, bạc lá và bệnh lem lép hạt. Đề nghị bà con nông dân thường xuyên thăm đồng để phát </t>
  </si>
  <si>
    <t xml:space="preserve">hiện sinh vật gây hại kịp thời và có biện pháp xử lý. Đối với trà lúa giai đoạn trổ-chín cần phun ngừa đạo ôn </t>
  </si>
  <si>
    <t xml:space="preserve">cổ bông và lem lép hạt 2 lần trước khi trổ và sau khi trổ đều. Cần xử lý theo nguyên tắc 4 đúng để đạt hiệu </t>
  </si>
  <si>
    <t>quả.</t>
  </si>
  <si>
    <t xml:space="preserve">+ Mía niên vụ 2017 - 2018 hiện nay đã xuống giống được 10.515,7 ha tăng 154,4 ha so với tuần trước), </t>
  </si>
  <si>
    <t xml:space="preserve">phân bố ở huyện Phụng Hiệp, Long Mỹ, thị xã Ngã Bảy và Tp. Vị Thanh, mía đang sinh trưởng và phát triển </t>
  </si>
  <si>
    <t>tốt.</t>
  </si>
  <si>
    <t xml:space="preserve">TIẾN ĐỘ SẢN XUẤT NÔNG NGHIỆP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</si>
</sst>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000_);\(#,##0.0000\)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Times New Roman"/>
      <family val="1"/>
    </font>
    <font>
      <sz val="10"/>
      <name val="VNI-Times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2"/>
      <name val="VNI-Times"/>
    </font>
    <font>
      <sz val="13"/>
      <name val=".VnTime"/>
      <family val="2"/>
    </font>
    <font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10" fillId="0" borderId="0"/>
    <xf numFmtId="43" fontId="12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2" fillId="0" borderId="0" xfId="0" quotePrefix="1" applyFont="1" applyAlignment="1">
      <alignment horizontal="left" vertical="center" indent="5"/>
    </xf>
    <xf numFmtId="0" fontId="6" fillId="0" borderId="0" xfId="1" applyFont="1"/>
    <xf numFmtId="4" fontId="1" fillId="0" borderId="0" xfId="0" applyNumberFormat="1" applyFont="1"/>
    <xf numFmtId="0" fontId="9" fillId="0" borderId="0" xfId="0" applyFont="1"/>
    <xf numFmtId="0" fontId="8" fillId="0" borderId="0" xfId="3" quotePrefix="1" applyFont="1" applyAlignment="1">
      <alignment horizontal="left" vertical="center"/>
    </xf>
    <xf numFmtId="0" fontId="11" fillId="0" borderId="0" xfId="3" quotePrefix="1" applyFont="1" applyAlignment="1">
      <alignment horizontal="left" vertical="center"/>
    </xf>
    <xf numFmtId="4" fontId="8" fillId="0" borderId="2" xfId="2" applyNumberFormat="1" applyFont="1" applyFill="1" applyBorder="1" applyAlignment="1">
      <alignment horizontal="left" vertical="center" wrapText="1"/>
    </xf>
    <xf numFmtId="4" fontId="8" fillId="0" borderId="2" xfId="2" applyNumberFormat="1" applyFont="1" applyFill="1" applyBorder="1" applyAlignment="1">
      <alignment horizontal="right" vertical="center" wrapText="1"/>
    </xf>
    <xf numFmtId="3" fontId="8" fillId="0" borderId="2" xfId="2" applyNumberFormat="1" applyFont="1" applyFill="1" applyBorder="1" applyAlignment="1">
      <alignment horizontal="right" vertical="center" wrapText="1"/>
    </xf>
    <xf numFmtId="4" fontId="8" fillId="0" borderId="0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1" fillId="0" borderId="0" xfId="3" applyFont="1" applyBorder="1" applyAlignment="1"/>
    <xf numFmtId="3" fontId="11" fillId="0" borderId="0" xfId="3" applyNumberFormat="1" applyFont="1" applyAlignment="1"/>
    <xf numFmtId="0" fontId="8" fillId="0" borderId="0" xfId="3" applyFont="1" applyBorder="1" applyAlignment="1">
      <alignment vertical="top"/>
    </xf>
    <xf numFmtId="165" fontId="8" fillId="0" borderId="0" xfId="4" applyNumberFormat="1" applyFont="1" applyBorder="1" applyAlignment="1">
      <alignment vertical="top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3" applyFont="1"/>
    <xf numFmtId="0" fontId="15" fillId="0" borderId="0" xfId="0" quotePrefix="1" applyFont="1"/>
    <xf numFmtId="164" fontId="8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/>
    <xf numFmtId="0" fontId="11" fillId="0" borderId="2" xfId="0" applyFont="1" applyBorder="1" applyAlignment="1">
      <alignment vertical="center" wrapText="1"/>
    </xf>
    <xf numFmtId="0" fontId="8" fillId="0" borderId="0" xfId="0" quotePrefix="1" applyFont="1" applyAlignment="1">
      <alignment vertical="center"/>
    </xf>
    <xf numFmtId="0" fontId="8" fillId="0" borderId="0" xfId="0" applyFont="1"/>
    <xf numFmtId="0" fontId="18" fillId="0" borderId="0" xfId="0" quotePrefix="1" applyFont="1"/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3" applyFont="1" applyAlignment="1"/>
    <xf numFmtId="0" fontId="11" fillId="0" borderId="0" xfId="3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164" fontId="9" fillId="0" borderId="0" xfId="0" applyNumberFormat="1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" fillId="0" borderId="0" xfId="0" applyNumberFormat="1" applyFont="1"/>
    <xf numFmtId="164" fontId="19" fillId="0" borderId="0" xfId="0" applyNumberFormat="1" applyFont="1" applyAlignment="1">
      <alignment vertical="center"/>
    </xf>
    <xf numFmtId="3" fontId="11" fillId="0" borderId="2" xfId="2" applyNumberFormat="1" applyFont="1" applyFill="1" applyBorder="1" applyAlignment="1">
      <alignment horizontal="right" vertical="center" wrapText="1"/>
    </xf>
    <xf numFmtId="4" fontId="11" fillId="0" borderId="2" xfId="2" applyNumberFormat="1" applyFont="1" applyFill="1" applyBorder="1" applyAlignment="1">
      <alignment horizontal="left" vertical="center" wrapText="1"/>
    </xf>
    <xf numFmtId="164" fontId="8" fillId="0" borderId="0" xfId="0" applyNumberFormat="1" applyFont="1"/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6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164" fontId="11" fillId="0" borderId="2" xfId="2" applyNumberFormat="1" applyFont="1" applyFill="1" applyBorder="1" applyAlignment="1">
      <alignment horizontal="right" vertical="center" wrapText="1"/>
    </xf>
    <xf numFmtId="4" fontId="11" fillId="0" borderId="2" xfId="2" applyNumberFormat="1" applyFont="1" applyFill="1" applyBorder="1" applyAlignment="1">
      <alignment horizontal="right" vertical="center" wrapText="1"/>
    </xf>
    <xf numFmtId="0" fontId="13" fillId="0" borderId="0" xfId="0" applyFont="1"/>
    <xf numFmtId="3" fontId="8" fillId="0" borderId="2" xfId="2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vertical="center"/>
    </xf>
    <xf numFmtId="0" fontId="11" fillId="0" borderId="0" xfId="3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21" fillId="0" borderId="0" xfId="3" applyFont="1" applyBorder="1"/>
    <xf numFmtId="0" fontId="21" fillId="0" borderId="0" xfId="3" applyFont="1"/>
    <xf numFmtId="0" fontId="15" fillId="0" borderId="0" xfId="0" applyFont="1"/>
    <xf numFmtId="0" fontId="8" fillId="2" borderId="0" xfId="3" applyFont="1" applyFill="1" applyBorder="1" applyAlignment="1">
      <alignment vertical="top"/>
    </xf>
    <xf numFmtId="0" fontId="23" fillId="0" borderId="0" xfId="3" applyFont="1" applyBorder="1" applyAlignment="1">
      <alignment horizontal="center" vertical="top"/>
    </xf>
    <xf numFmtId="0" fontId="17" fillId="0" borderId="0" xfId="3" applyFont="1" applyAlignment="1">
      <alignment horizontal="center"/>
    </xf>
    <xf numFmtId="0" fontId="8" fillId="0" borderId="0" xfId="3" applyFont="1"/>
    <xf numFmtId="0" fontId="18" fillId="2" borderId="0" xfId="3" applyFont="1" applyFill="1" applyAlignment="1">
      <alignment horizontal="left"/>
    </xf>
    <xf numFmtId="165" fontId="18" fillId="0" borderId="0" xfId="4" applyNumberFormat="1" applyFont="1"/>
    <xf numFmtId="0" fontId="18" fillId="0" borderId="0" xfId="3" applyFont="1" applyAlignment="1"/>
    <xf numFmtId="0" fontId="18" fillId="0" borderId="0" xfId="3" applyFont="1" applyAlignment="1">
      <alignment horizontal="right"/>
    </xf>
    <xf numFmtId="0" fontId="24" fillId="0" borderId="0" xfId="0" applyFont="1"/>
    <xf numFmtId="0" fontId="25" fillId="0" borderId="0" xfId="3" applyFont="1" applyAlignment="1">
      <alignment horizontal="right"/>
    </xf>
    <xf numFmtId="0" fontId="25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right"/>
    </xf>
    <xf numFmtId="0" fontId="21" fillId="0" borderId="0" xfId="3" applyFont="1" applyAlignment="1"/>
    <xf numFmtId="0" fontId="25" fillId="2" borderId="0" xfId="3" applyFont="1" applyFill="1" applyAlignment="1">
      <alignment horizontal="right"/>
    </xf>
    <xf numFmtId="0" fontId="25" fillId="0" borderId="0" xfId="3" applyFont="1" applyAlignment="1">
      <alignment horizontal="left"/>
    </xf>
    <xf numFmtId="165" fontId="15" fillId="0" borderId="0" xfId="4" applyNumberFormat="1" applyFont="1"/>
    <xf numFmtId="0" fontId="25" fillId="0" borderId="0" xfId="3" applyFont="1" applyAlignment="1"/>
    <xf numFmtId="3" fontId="27" fillId="0" borderId="0" xfId="3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>
      <alignment horizontal="center"/>
    </xf>
    <xf numFmtId="0" fontId="17" fillId="0" borderId="0" xfId="3" applyFont="1"/>
    <xf numFmtId="0" fontId="21" fillId="2" borderId="0" xfId="3" applyFont="1" applyFill="1"/>
    <xf numFmtId="0" fontId="23" fillId="0" borderId="0" xfId="3" applyFont="1" applyBorder="1" applyAlignment="1">
      <alignment horizontal="center"/>
    </xf>
    <xf numFmtId="165" fontId="23" fillId="0" borderId="0" xfId="4" applyNumberFormat="1" applyFont="1" applyBorder="1" applyAlignment="1">
      <alignment horizontal="center"/>
    </xf>
    <xf numFmtId="4" fontId="15" fillId="0" borderId="0" xfId="0" applyNumberFormat="1" applyFont="1"/>
    <xf numFmtId="0" fontId="23" fillId="0" borderId="0" xfId="3" applyFont="1" applyBorder="1"/>
    <xf numFmtId="0" fontId="23" fillId="0" borderId="0" xfId="3" applyFont="1"/>
    <xf numFmtId="0" fontId="11" fillId="0" borderId="1" xfId="0" applyFont="1" applyBorder="1" applyAlignment="1">
      <alignment horizontal="center" vertical="top" wrapText="1"/>
    </xf>
    <xf numFmtId="4" fontId="11" fillId="0" borderId="0" xfId="4" applyNumberFormat="1" applyFont="1" applyFill="1" applyBorder="1" applyAlignment="1">
      <alignment horizontal="center"/>
    </xf>
    <xf numFmtId="0" fontId="21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2" xfId="0" applyNumberFormat="1" applyFont="1" applyFill="1" applyBorder="1" applyAlignment="1">
      <alignment horizontal="right" wrapText="1"/>
    </xf>
    <xf numFmtId="4" fontId="20" fillId="0" borderId="0" xfId="0" applyNumberFormat="1" applyFont="1"/>
    <xf numFmtId="0" fontId="8" fillId="0" borderId="0" xfId="3" applyFont="1" applyBorder="1"/>
    <xf numFmtId="0" fontId="8" fillId="0" borderId="2" xfId="0" applyFont="1" applyBorder="1"/>
    <xf numFmtId="164" fontId="8" fillId="0" borderId="2" xfId="0" applyNumberFormat="1" applyFont="1" applyBorder="1" applyAlignment="1">
      <alignment horizontal="right"/>
    </xf>
    <xf numFmtId="164" fontId="8" fillId="0" borderId="2" xfId="0" applyNumberFormat="1" applyFont="1" applyFill="1" applyBorder="1" applyAlignment="1">
      <alignment horizontal="right" wrapText="1"/>
    </xf>
    <xf numFmtId="3" fontId="20" fillId="0" borderId="0" xfId="0" applyNumberFormat="1" applyFont="1"/>
    <xf numFmtId="43" fontId="23" fillId="0" borderId="0" xfId="3" applyNumberFormat="1" applyFont="1" applyFill="1" applyBorder="1"/>
    <xf numFmtId="0" fontId="23" fillId="0" borderId="0" xfId="3" applyFont="1" applyFill="1" applyBorder="1"/>
    <xf numFmtId="0" fontId="23" fillId="0" borderId="0" xfId="3" applyFont="1" applyFill="1"/>
    <xf numFmtId="4" fontId="21" fillId="0" borderId="0" xfId="0" applyNumberFormat="1" applyFont="1" applyBorder="1"/>
    <xf numFmtId="4" fontId="23" fillId="0" borderId="0" xfId="3" applyNumberFormat="1" applyFont="1" applyBorder="1"/>
    <xf numFmtId="4" fontId="23" fillId="0" borderId="0" xfId="3" applyNumberFormat="1" applyFont="1" applyFill="1" applyBorder="1"/>
    <xf numFmtId="0" fontId="8" fillId="0" borderId="2" xfId="0" applyFont="1" applyBorder="1" applyAlignment="1">
      <alignment wrapText="1"/>
    </xf>
    <xf numFmtId="164" fontId="23" fillId="0" borderId="0" xfId="3" applyNumberFormat="1" applyFont="1" applyFill="1" applyBorder="1"/>
    <xf numFmtId="0" fontId="8" fillId="0" borderId="2" xfId="0" applyFont="1" applyFill="1" applyBorder="1"/>
    <xf numFmtId="0" fontId="11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166" fontId="8" fillId="0" borderId="0" xfId="3" applyNumberFormat="1" applyFont="1" applyAlignment="1">
      <alignment vertical="center"/>
    </xf>
    <xf numFmtId="4" fontId="8" fillId="0" borderId="0" xfId="0" applyNumberFormat="1" applyFont="1" applyBorder="1" applyAlignment="1">
      <alignment horizontal="right"/>
    </xf>
    <xf numFmtId="165" fontId="8" fillId="0" borderId="0" xfId="4" applyNumberFormat="1" applyFont="1" applyBorder="1" applyAlignment="1">
      <alignment vertical="center"/>
    </xf>
    <xf numFmtId="4" fontId="8" fillId="0" borderId="0" xfId="3" applyNumberFormat="1" applyFont="1" applyFill="1" applyBorder="1" applyAlignment="1">
      <alignment vertical="center"/>
    </xf>
    <xf numFmtId="3" fontId="8" fillId="0" borderId="0" xfId="3" applyNumberFormat="1" applyFont="1" applyBorder="1" applyAlignment="1">
      <alignment horizontal="center" vertical="center"/>
    </xf>
    <xf numFmtId="4" fontId="8" fillId="0" borderId="0" xfId="3" applyNumberFormat="1" applyFont="1" applyBorder="1" applyAlignment="1">
      <alignment horizontal="center" vertical="center"/>
    </xf>
    <xf numFmtId="0" fontId="23" fillId="0" borderId="0" xfId="3" applyFont="1" applyBorder="1" applyAlignment="1">
      <alignment vertical="center"/>
    </xf>
    <xf numFmtId="43" fontId="23" fillId="0" borderId="0" xfId="3" applyNumberFormat="1" applyFont="1" applyAlignment="1">
      <alignment vertical="center"/>
    </xf>
    <xf numFmtId="0" fontId="23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8" fillId="0" borderId="0" xfId="0" quotePrefix="1" applyFont="1"/>
    <xf numFmtId="165" fontId="8" fillId="0" borderId="0" xfId="4" applyNumberFormat="1" applyFont="1"/>
    <xf numFmtId="0" fontId="8" fillId="0" borderId="0" xfId="3" quotePrefix="1" applyFont="1" applyAlignment="1">
      <alignment vertical="center"/>
    </xf>
    <xf numFmtId="167" fontId="8" fillId="0" borderId="0" xfId="3" applyNumberFormat="1" applyFont="1" applyBorder="1"/>
    <xf numFmtId="2" fontId="8" fillId="0" borderId="0" xfId="3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28" fillId="0" borderId="0" xfId="3" applyFont="1" applyFill="1" applyBorder="1" applyAlignment="1">
      <alignment horizontal="left"/>
    </xf>
    <xf numFmtId="0" fontId="28" fillId="0" borderId="0" xfId="3" applyFont="1" applyBorder="1" applyAlignment="1">
      <alignment horizontal="left"/>
    </xf>
    <xf numFmtId="0" fontId="28" fillId="0" borderId="0" xfId="3" applyFont="1" applyAlignment="1">
      <alignment horizontal="left"/>
    </xf>
    <xf numFmtId="0" fontId="29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30" fillId="0" borderId="0" xfId="0" applyFont="1"/>
    <xf numFmtId="0" fontId="8" fillId="0" borderId="0" xfId="3" applyFont="1" applyAlignment="1">
      <alignment horizontal="left"/>
    </xf>
    <xf numFmtId="0" fontId="8" fillId="2" borderId="0" xfId="3" applyFont="1" applyFill="1" applyAlignment="1">
      <alignment horizontal="left"/>
    </xf>
    <xf numFmtId="0" fontId="15" fillId="2" borderId="0" xfId="0" applyFont="1" applyFill="1"/>
    <xf numFmtId="0" fontId="8" fillId="0" borderId="0" xfId="0" quotePrefix="1" applyFont="1" applyAlignment="1"/>
    <xf numFmtId="0" fontId="8" fillId="0" borderId="0" xfId="0" applyFont="1" applyAlignment="1"/>
    <xf numFmtId="0" fontId="8" fillId="2" borderId="0" xfId="0" applyFont="1" applyFill="1" applyAlignment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31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 wrapText="1"/>
    </xf>
    <xf numFmtId="3" fontId="11" fillId="0" borderId="6" xfId="2" applyNumberFormat="1" applyFont="1" applyFill="1" applyBorder="1" applyAlignment="1">
      <alignment horizontal="center" vertical="center" wrapText="1"/>
    </xf>
    <xf numFmtId="0" fontId="11" fillId="0" borderId="0" xfId="3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3" quotePrefix="1" applyFont="1" applyAlignment="1">
      <alignment vertical="center"/>
    </xf>
    <xf numFmtId="0" fontId="8" fillId="0" borderId="0" xfId="3" applyFont="1" applyAlignment="1"/>
    <xf numFmtId="0" fontId="11" fillId="0" borderId="0" xfId="3" applyFont="1" applyAlignment="1"/>
    <xf numFmtId="0" fontId="11" fillId="0" borderId="0" xfId="3" applyFont="1" applyAlignment="1">
      <alignment horizontal="center"/>
    </xf>
    <xf numFmtId="0" fontId="22" fillId="0" borderId="0" xfId="3" applyFont="1" applyBorder="1" applyAlignment="1">
      <alignment horizontal="center"/>
    </xf>
    <xf numFmtId="3" fontId="26" fillId="0" borderId="0" xfId="3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</cellXfs>
  <cellStyles count="5">
    <cellStyle name="Comma" xfId="4" builtinId="3"/>
    <cellStyle name="Hyperlink" xfId="1" builtinId="8"/>
    <cellStyle name="Normal" xfId="0" builtinId="0"/>
    <cellStyle name="Normal_Trang1" xfId="3"/>
    <cellStyle name="Normal_Trang4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519113</xdr:colOff>
      <xdr:row>0</xdr:row>
      <xdr:rowOff>433388</xdr:rowOff>
    </xdr:from>
    <xdr:to>
      <xdr:col>9</xdr:col>
      <xdr:colOff>357188</xdr:colOff>
      <xdr:row>0</xdr:row>
      <xdr:rowOff>433388</xdr:rowOff>
    </xdr:to>
    <xdr:cxnSp macro="">
      <xdr:nvCxnSpPr>
        <xdr:cNvPr id="2" name="Straight Connector 1"/>
        <xdr:cNvCxnSpPr/>
      </xdr:nvCxnSpPr>
      <xdr:spPr>
        <a:xfrm>
          <a:off x="5291138" y="433388"/>
          <a:ext cx="1876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755651</xdr:colOff>
      <xdr:row>3</xdr:row>
      <xdr:rowOff>19050</xdr:rowOff>
    </xdr:from>
    <xdr:to>
      <xdr:col>2</xdr:col>
      <xdr:colOff>488951</xdr:colOff>
      <xdr:row>3</xdr:row>
      <xdr:rowOff>20638</xdr:rowOff>
    </xdr:to>
    <xdr:cxnSp macro="">
      <xdr:nvCxnSpPr>
        <xdr:cNvPr id="3" name="Straight Connector 2"/>
        <xdr:cNvCxnSpPr/>
      </xdr:nvCxnSpPr>
      <xdr:spPr>
        <a:xfrm>
          <a:off x="1083073" y="981472"/>
          <a:ext cx="13208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</xdr:row>
      <xdr:rowOff>0</xdr:rowOff>
    </xdr:from>
    <xdr:to>
      <xdr:col>6</xdr:col>
      <xdr:colOff>333375</xdr:colOff>
      <xdr:row>6</xdr:row>
      <xdr:rowOff>0</xdr:rowOff>
    </xdr:to>
    <xdr:cxnSp macro="">
      <xdr:nvCxnSpPr>
        <xdr:cNvPr id="4" name="Straight Connector 3"/>
        <xdr:cNvCxnSpPr/>
      </xdr:nvCxnSpPr>
      <xdr:spPr>
        <a:xfrm flipV="1">
          <a:off x="4429125" y="1657350"/>
          <a:ext cx="876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20" name="Straight Connector 19"/>
        <xdr:cNvCxnSpPr/>
      </xdr:nvCxnSpPr>
      <xdr:spPr>
        <a:xfrm>
          <a:off x="4429125" y="1657350"/>
          <a:ext cx="1009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5</xdr:row>
      <xdr:rowOff>238125</xdr:rowOff>
    </xdr:from>
    <xdr:to>
      <xdr:col>7</xdr:col>
      <xdr:colOff>495300</xdr:colOff>
      <xdr:row>5</xdr:row>
      <xdr:rowOff>238126</xdr:rowOff>
    </xdr:to>
    <xdr:cxnSp macro="">
      <xdr:nvCxnSpPr>
        <xdr:cNvPr id="22" name="Straight Connector 21"/>
        <xdr:cNvCxnSpPr/>
      </xdr:nvCxnSpPr>
      <xdr:spPr>
        <a:xfrm flipV="1">
          <a:off x="4048125" y="1647825"/>
          <a:ext cx="20002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nphongctt@gmail.com" TargetMode="External"/><Relationship Id="rId1" Type="http://schemas.openxmlformats.org/officeDocument/2006/relationships/hyperlink" Target="mailto:toduba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44" workbookViewId="0">
      <selection activeCell="E67" sqref="E67"/>
    </sheetView>
  </sheetViews>
  <sheetFormatPr defaultRowHeight="18.75" x14ac:dyDescent="0.3"/>
  <cols>
    <col min="1" max="1" width="4.85546875" style="1" customWidth="1"/>
    <col min="2" max="2" width="23.85546875" style="1" customWidth="1"/>
    <col min="3" max="3" width="11.140625" style="1" customWidth="1"/>
    <col min="4" max="4" width="14.140625" style="1" customWidth="1"/>
    <col min="5" max="5" width="11.28515625" style="1" customWidth="1"/>
    <col min="6" max="6" width="10.7109375" style="1" customWidth="1"/>
    <col min="7" max="7" width="8.7109375" style="43" customWidth="1"/>
    <col min="8" max="8" width="13.140625" style="1" customWidth="1"/>
    <col min="9" max="9" width="10.5703125" style="1" customWidth="1"/>
    <col min="10" max="10" width="14.28515625" style="1" customWidth="1"/>
    <col min="11" max="12" width="9.28515625" style="1" customWidth="1"/>
    <col min="13" max="13" width="9.140625" style="1"/>
    <col min="14" max="14" width="14.85546875" style="1" customWidth="1"/>
    <col min="15" max="16384" width="9.140625" style="1"/>
  </cols>
  <sheetData>
    <row r="1" spans="1:21" s="8" customFormat="1" ht="38.25" customHeight="1" x14ac:dyDescent="0.3">
      <c r="A1" s="163" t="s">
        <v>40</v>
      </c>
      <c r="B1" s="163"/>
      <c r="C1" s="163"/>
      <c r="D1" s="163"/>
      <c r="F1" s="164" t="s">
        <v>43</v>
      </c>
      <c r="G1" s="165"/>
      <c r="H1" s="165"/>
      <c r="I1" s="165"/>
      <c r="J1" s="165"/>
      <c r="K1" s="165"/>
    </row>
    <row r="2" spans="1:21" s="8" customFormat="1" x14ac:dyDescent="0.3">
      <c r="A2" s="166" t="s">
        <v>44</v>
      </c>
      <c r="B2" s="166"/>
      <c r="C2" s="166"/>
      <c r="D2" s="166"/>
      <c r="F2" s="166"/>
      <c r="G2" s="166"/>
      <c r="H2" s="166"/>
      <c r="I2" s="166"/>
      <c r="J2" s="166"/>
      <c r="K2" s="166"/>
      <c r="M2" s="35"/>
      <c r="N2" s="36"/>
      <c r="O2" s="36"/>
      <c r="P2" s="36"/>
      <c r="Q2" s="36"/>
      <c r="R2" s="36"/>
      <c r="S2" s="36"/>
      <c r="T2" s="36"/>
      <c r="U2" s="36"/>
    </row>
    <row r="3" spans="1:21" s="8" customFormat="1" x14ac:dyDescent="0.3">
      <c r="B3" s="33" t="s">
        <v>45</v>
      </c>
      <c r="G3" s="40"/>
      <c r="H3" s="31" t="s">
        <v>70</v>
      </c>
      <c r="M3" s="36"/>
      <c r="N3" s="36"/>
      <c r="O3" s="36"/>
      <c r="P3" s="36"/>
      <c r="Q3" s="156"/>
      <c r="R3" s="156"/>
      <c r="S3" s="156"/>
      <c r="T3" s="156"/>
      <c r="U3" s="17"/>
    </row>
    <row r="4" spans="1:21" s="30" customFormat="1" ht="16.5" x14ac:dyDescent="0.25">
      <c r="G4" s="47"/>
      <c r="M4" s="18"/>
      <c r="N4" s="18"/>
      <c r="O4" s="19"/>
      <c r="P4" s="36"/>
      <c r="Q4" s="19"/>
      <c r="R4" s="20"/>
      <c r="S4" s="19"/>
      <c r="T4" s="19"/>
      <c r="U4" s="19"/>
    </row>
    <row r="5" spans="1:21" s="8" customFormat="1" x14ac:dyDescent="0.3">
      <c r="C5" s="167" t="s">
        <v>0</v>
      </c>
      <c r="D5" s="167"/>
      <c r="E5" s="167"/>
      <c r="F5" s="167"/>
      <c r="G5" s="167"/>
      <c r="H5" s="167"/>
      <c r="I5" s="167"/>
      <c r="J5" s="167"/>
      <c r="K5" s="30"/>
      <c r="L5" s="30"/>
      <c r="P5" s="36"/>
    </row>
    <row r="6" spans="1:21" s="8" customFormat="1" ht="19.5" customHeight="1" x14ac:dyDescent="0.3">
      <c r="C6" s="34"/>
      <c r="D6" s="34"/>
      <c r="E6" s="160" t="s">
        <v>73</v>
      </c>
      <c r="F6" s="160"/>
      <c r="G6" s="160"/>
      <c r="H6" s="160"/>
      <c r="I6" s="160"/>
      <c r="J6" s="160"/>
      <c r="K6" s="160"/>
      <c r="L6" s="160"/>
      <c r="P6" s="36"/>
    </row>
    <row r="7" spans="1:21" s="8" customFormat="1" ht="27.75" hidden="1" customHeight="1" x14ac:dyDescent="0.3">
      <c r="C7" s="33"/>
      <c r="D7" s="33"/>
      <c r="E7" s="33"/>
      <c r="F7" s="33"/>
      <c r="G7" s="48"/>
      <c r="H7" s="33"/>
      <c r="I7" s="33"/>
      <c r="J7" s="33"/>
    </row>
    <row r="8" spans="1:21" s="8" customFormat="1" ht="18" customHeight="1" x14ac:dyDescent="0.3">
      <c r="A8" s="157" t="s">
        <v>1</v>
      </c>
      <c r="B8" s="157"/>
      <c r="C8" s="34"/>
      <c r="D8" s="34"/>
      <c r="E8" s="34"/>
      <c r="F8" s="34"/>
      <c r="G8" s="49"/>
      <c r="H8" s="34"/>
      <c r="I8" s="34"/>
      <c r="J8" s="33"/>
    </row>
    <row r="9" spans="1:21" s="8" customFormat="1" ht="18" customHeight="1" x14ac:dyDescent="0.3">
      <c r="A9" s="10" t="s">
        <v>54</v>
      </c>
      <c r="B9" s="9"/>
      <c r="C9" s="34"/>
      <c r="D9" s="34"/>
      <c r="E9" s="34"/>
      <c r="F9" s="34"/>
      <c r="G9" s="49"/>
      <c r="H9" s="34"/>
      <c r="I9" s="34"/>
      <c r="J9" s="33"/>
    </row>
    <row r="10" spans="1:21" s="8" customFormat="1" ht="18" customHeight="1" x14ac:dyDescent="0.3">
      <c r="A10" s="9" t="s">
        <v>58</v>
      </c>
      <c r="B10" s="9"/>
      <c r="C10" s="34"/>
      <c r="D10" s="34"/>
      <c r="E10" s="34"/>
      <c r="F10" s="34"/>
      <c r="G10" s="49"/>
      <c r="H10" s="34"/>
      <c r="I10" s="34"/>
      <c r="J10" s="33"/>
    </row>
    <row r="11" spans="1:21" s="8" customFormat="1" ht="18" customHeight="1" x14ac:dyDescent="0.3">
      <c r="A11" s="9" t="s">
        <v>57</v>
      </c>
      <c r="B11" s="9"/>
      <c r="C11" s="34"/>
      <c r="D11" s="34"/>
      <c r="E11" s="34"/>
      <c r="F11" s="34"/>
      <c r="G11" s="49"/>
      <c r="H11" s="34"/>
      <c r="I11" s="34"/>
      <c r="J11" s="33"/>
    </row>
    <row r="12" spans="1:21" s="8" customFormat="1" ht="18" customHeight="1" x14ac:dyDescent="0.3">
      <c r="A12" s="9" t="s">
        <v>67</v>
      </c>
      <c r="B12" s="9"/>
      <c r="C12" s="34"/>
      <c r="D12" s="34"/>
      <c r="E12" s="34"/>
      <c r="F12" s="34"/>
      <c r="G12" s="49"/>
      <c r="H12" s="34"/>
      <c r="I12" s="34"/>
      <c r="J12" s="33"/>
    </row>
    <row r="13" spans="1:21" s="8" customFormat="1" ht="18" customHeight="1" x14ac:dyDescent="0.3">
      <c r="A13" s="9" t="s">
        <v>59</v>
      </c>
      <c r="B13" s="9"/>
      <c r="C13" s="34"/>
      <c r="D13" s="34"/>
      <c r="E13" s="34"/>
      <c r="F13" s="34"/>
      <c r="G13" s="49"/>
      <c r="H13" s="34"/>
      <c r="I13" s="34"/>
      <c r="J13" s="33"/>
    </row>
    <row r="14" spans="1:21" s="8" customFormat="1" ht="18" customHeight="1" x14ac:dyDescent="0.3">
      <c r="A14" s="9" t="s">
        <v>65</v>
      </c>
      <c r="B14" s="9"/>
      <c r="C14" s="34"/>
      <c r="D14" s="34"/>
      <c r="E14" s="34"/>
      <c r="F14" s="34"/>
      <c r="G14" s="49"/>
      <c r="H14" s="34"/>
      <c r="I14" s="34"/>
      <c r="J14" s="33"/>
    </row>
    <row r="15" spans="1:21" s="8" customFormat="1" ht="18" customHeight="1" x14ac:dyDescent="0.3">
      <c r="A15" s="9" t="s">
        <v>66</v>
      </c>
      <c r="B15" s="9"/>
      <c r="C15" s="42"/>
      <c r="D15" s="42"/>
      <c r="E15" s="42"/>
      <c r="F15" s="42"/>
      <c r="G15" s="49"/>
      <c r="H15" s="42"/>
      <c r="I15" s="42"/>
      <c r="J15" s="41"/>
    </row>
    <row r="16" spans="1:21" s="8" customFormat="1" ht="18" customHeight="1" x14ac:dyDescent="0.3">
      <c r="A16" s="10" t="s">
        <v>39</v>
      </c>
      <c r="B16" s="16"/>
      <c r="C16" s="16"/>
      <c r="D16" s="16"/>
      <c r="E16" s="16"/>
      <c r="F16" s="16"/>
      <c r="G16" s="25"/>
      <c r="H16" s="16"/>
      <c r="I16" s="16"/>
      <c r="J16" s="22"/>
      <c r="K16" s="22"/>
      <c r="L16" s="22"/>
    </row>
    <row r="17" spans="1:14" s="39" customFormat="1" ht="18" customHeight="1" x14ac:dyDescent="0.3">
      <c r="A17" s="29" t="s">
        <v>60</v>
      </c>
      <c r="B17" s="37"/>
      <c r="C17" s="37"/>
      <c r="D17" s="37"/>
      <c r="E17" s="37"/>
      <c r="F17" s="37"/>
      <c r="G17" s="44"/>
      <c r="H17" s="37"/>
      <c r="I17" s="37"/>
      <c r="J17" s="38"/>
      <c r="K17" s="38"/>
      <c r="L17" s="38"/>
    </row>
    <row r="18" spans="1:14" s="39" customFormat="1" ht="18" customHeight="1" x14ac:dyDescent="0.3">
      <c r="A18" s="29" t="s">
        <v>61</v>
      </c>
      <c r="B18" s="37"/>
      <c r="C18" s="37"/>
      <c r="D18" s="37"/>
      <c r="E18" s="37"/>
      <c r="F18" s="37"/>
      <c r="G18" s="44"/>
      <c r="H18" s="37"/>
      <c r="I18" s="37"/>
      <c r="J18" s="38"/>
      <c r="K18" s="38"/>
      <c r="L18" s="38"/>
    </row>
    <row r="19" spans="1:14" s="39" customFormat="1" ht="18" customHeight="1" x14ac:dyDescent="0.3">
      <c r="A19" s="29" t="s">
        <v>71</v>
      </c>
      <c r="B19" s="37"/>
      <c r="C19" s="37"/>
      <c r="D19" s="37"/>
      <c r="E19" s="37"/>
      <c r="F19" s="37"/>
      <c r="G19" s="44"/>
      <c r="H19" s="37"/>
      <c r="I19" s="37"/>
      <c r="J19" s="38"/>
      <c r="K19" s="38"/>
      <c r="L19" s="38"/>
    </row>
    <row r="20" spans="1:14" s="39" customFormat="1" ht="18" customHeight="1" x14ac:dyDescent="0.3">
      <c r="A20" s="29" t="s">
        <v>74</v>
      </c>
      <c r="B20" s="37"/>
      <c r="C20" s="37"/>
      <c r="D20" s="37"/>
      <c r="E20" s="37"/>
      <c r="F20" s="37"/>
      <c r="G20" s="44"/>
      <c r="H20" s="37"/>
      <c r="I20" s="37"/>
      <c r="J20" s="38"/>
      <c r="K20" s="38"/>
      <c r="L20" s="38"/>
    </row>
    <row r="21" spans="1:14" s="8" customFormat="1" ht="16.5" customHeight="1" x14ac:dyDescent="0.3">
      <c r="A21" s="21" t="s">
        <v>32</v>
      </c>
      <c r="C21" s="30"/>
      <c r="D21" s="30"/>
      <c r="E21" s="30"/>
      <c r="F21" s="30"/>
      <c r="G21" s="47"/>
      <c r="H21" s="30"/>
      <c r="I21" s="30"/>
    </row>
    <row r="22" spans="1:14" s="8" customFormat="1" ht="1.5" customHeight="1" x14ac:dyDescent="0.3">
      <c r="A22" s="30"/>
      <c r="B22" s="30"/>
      <c r="C22" s="30"/>
      <c r="D22" s="30"/>
      <c r="E22" s="30"/>
      <c r="F22" s="30"/>
      <c r="G22" s="47"/>
      <c r="H22" s="30"/>
      <c r="I22" s="30"/>
    </row>
    <row r="23" spans="1:14" s="8" customFormat="1" ht="32.25" customHeight="1" x14ac:dyDescent="0.3">
      <c r="A23" s="158" t="s">
        <v>2</v>
      </c>
      <c r="B23" s="158" t="s">
        <v>3</v>
      </c>
      <c r="C23" s="158" t="s">
        <v>4</v>
      </c>
      <c r="D23" s="158" t="s">
        <v>5</v>
      </c>
      <c r="E23" s="158" t="s">
        <v>6</v>
      </c>
      <c r="F23" s="158" t="s">
        <v>7</v>
      </c>
      <c r="G23" s="161" t="s">
        <v>36</v>
      </c>
      <c r="H23" s="158" t="s">
        <v>38</v>
      </c>
      <c r="I23" s="158" t="s">
        <v>41</v>
      </c>
      <c r="J23" s="158" t="s">
        <v>53</v>
      </c>
      <c r="K23" s="151" t="s">
        <v>8</v>
      </c>
      <c r="L23" s="153"/>
    </row>
    <row r="24" spans="1:14" s="8" customFormat="1" ht="32.25" customHeight="1" x14ac:dyDescent="0.3">
      <c r="A24" s="159"/>
      <c r="B24" s="159"/>
      <c r="C24" s="159"/>
      <c r="D24" s="159"/>
      <c r="E24" s="159"/>
      <c r="F24" s="159"/>
      <c r="G24" s="162"/>
      <c r="H24" s="159"/>
      <c r="I24" s="159"/>
      <c r="J24" s="159"/>
      <c r="K24" s="32" t="s">
        <v>9</v>
      </c>
      <c r="L24" s="32" t="s">
        <v>10</v>
      </c>
    </row>
    <row r="25" spans="1:14" s="27" customFormat="1" ht="17.25" x14ac:dyDescent="0.25">
      <c r="A25" s="26">
        <v>1</v>
      </c>
      <c r="B25" s="26">
        <v>2</v>
      </c>
      <c r="C25" s="26">
        <v>3</v>
      </c>
      <c r="D25" s="26">
        <v>4</v>
      </c>
      <c r="E25" s="26">
        <v>5</v>
      </c>
      <c r="F25" s="26">
        <v>6</v>
      </c>
      <c r="G25" s="50">
        <v>7</v>
      </c>
      <c r="H25" s="26">
        <v>8</v>
      </c>
      <c r="I25" s="26">
        <v>9</v>
      </c>
      <c r="J25" s="26">
        <v>10</v>
      </c>
      <c r="K25" s="26">
        <v>11</v>
      </c>
      <c r="L25" s="26">
        <v>12</v>
      </c>
    </row>
    <row r="26" spans="1:14" s="8" customFormat="1" ht="18.75" customHeight="1" x14ac:dyDescent="0.3">
      <c r="A26" s="151" t="s">
        <v>11</v>
      </c>
      <c r="B26" s="152"/>
      <c r="C26" s="153"/>
      <c r="D26" s="28"/>
      <c r="E26" s="28"/>
      <c r="F26" s="28"/>
      <c r="G26" s="51"/>
      <c r="H26" s="28"/>
      <c r="I26" s="28"/>
      <c r="J26" s="28"/>
      <c r="K26" s="28"/>
      <c r="L26" s="28"/>
    </row>
    <row r="27" spans="1:14" s="8" customFormat="1" ht="14.25" customHeight="1" x14ac:dyDescent="0.3">
      <c r="A27" s="55">
        <v>1</v>
      </c>
      <c r="B27" s="11" t="s">
        <v>55</v>
      </c>
      <c r="C27" s="15">
        <v>77700</v>
      </c>
      <c r="D27" s="15">
        <v>77917.399999999994</v>
      </c>
      <c r="E27" s="15" t="s">
        <v>42</v>
      </c>
      <c r="F27" s="15">
        <v>12863</v>
      </c>
      <c r="G27" s="15">
        <v>7.67</v>
      </c>
      <c r="H27" s="15">
        <f t="shared" ref="H27:H29" si="0">F27*G27</f>
        <v>98659.209999999992</v>
      </c>
      <c r="I27" s="13">
        <v>5800</v>
      </c>
      <c r="J27" s="13">
        <f t="shared" ref="J27:J29" si="1">I27*G27*1000</f>
        <v>44486000</v>
      </c>
      <c r="K27" s="12"/>
      <c r="L27" s="12"/>
      <c r="N27" s="14"/>
    </row>
    <row r="28" spans="1:14" s="8" customFormat="1" ht="14.25" customHeight="1" x14ac:dyDescent="0.3">
      <c r="A28" s="55">
        <v>2</v>
      </c>
      <c r="B28" s="11" t="s">
        <v>72</v>
      </c>
      <c r="C28" s="15">
        <v>76800</v>
      </c>
      <c r="D28" s="15"/>
      <c r="E28" s="15">
        <v>1112.9000000000001</v>
      </c>
      <c r="F28" s="15"/>
      <c r="G28" s="15"/>
      <c r="H28" s="15"/>
      <c r="I28" s="13"/>
      <c r="J28" s="13"/>
      <c r="K28" s="12"/>
      <c r="L28" s="12"/>
      <c r="N28" s="14"/>
    </row>
    <row r="29" spans="1:14" s="8" customFormat="1" ht="14.25" customHeight="1" x14ac:dyDescent="0.3">
      <c r="A29" s="55">
        <v>3</v>
      </c>
      <c r="B29" s="11" t="s">
        <v>12</v>
      </c>
      <c r="C29" s="15">
        <v>3000</v>
      </c>
      <c r="D29" s="15">
        <v>1080</v>
      </c>
      <c r="E29" s="15" t="s">
        <v>33</v>
      </c>
      <c r="F29" s="15">
        <v>680</v>
      </c>
      <c r="G29" s="15">
        <v>6.8</v>
      </c>
      <c r="H29" s="15">
        <f t="shared" si="0"/>
        <v>4624</v>
      </c>
      <c r="I29" s="13">
        <v>7000</v>
      </c>
      <c r="J29" s="13">
        <f t="shared" si="1"/>
        <v>47600000</v>
      </c>
      <c r="K29" s="12"/>
      <c r="L29" s="12"/>
    </row>
    <row r="30" spans="1:14" s="8" customFormat="1" ht="14.25" customHeight="1" x14ac:dyDescent="0.3">
      <c r="A30" s="55">
        <v>4</v>
      </c>
      <c r="B30" s="11" t="s">
        <v>34</v>
      </c>
      <c r="C30" s="15"/>
      <c r="D30" s="15">
        <v>15.5</v>
      </c>
      <c r="E30" s="15" t="s">
        <v>42</v>
      </c>
      <c r="F30" s="15">
        <v>9</v>
      </c>
      <c r="G30" s="15"/>
      <c r="H30" s="15"/>
      <c r="I30" s="13"/>
      <c r="J30" s="13"/>
      <c r="K30" s="12"/>
      <c r="L30" s="12"/>
    </row>
    <row r="31" spans="1:14" s="8" customFormat="1" ht="14.25" customHeight="1" x14ac:dyDescent="0.3">
      <c r="A31" s="55">
        <v>5</v>
      </c>
      <c r="B31" s="11" t="s">
        <v>35</v>
      </c>
      <c r="C31" s="15"/>
      <c r="D31" s="15">
        <v>7874</v>
      </c>
      <c r="E31" s="15" t="s">
        <v>33</v>
      </c>
      <c r="F31" s="15">
        <v>5707</v>
      </c>
      <c r="G31" s="15">
        <v>12.5</v>
      </c>
      <c r="H31" s="15">
        <f t="shared" ref="H31:H33" si="2">F31*G31</f>
        <v>71337.5</v>
      </c>
      <c r="I31" s="13">
        <v>18000</v>
      </c>
      <c r="J31" s="13">
        <f t="shared" ref="J31:J33" si="3">I31*G31*1000</f>
        <v>225000000</v>
      </c>
      <c r="K31" s="12"/>
      <c r="L31" s="12"/>
    </row>
    <row r="32" spans="1:14" s="8" customFormat="1" ht="14.25" customHeight="1" x14ac:dyDescent="0.3">
      <c r="A32" s="55">
        <v>6</v>
      </c>
      <c r="B32" s="11" t="s">
        <v>37</v>
      </c>
      <c r="C32" s="15"/>
      <c r="D32" s="15">
        <v>14</v>
      </c>
      <c r="E32" s="15" t="s">
        <v>33</v>
      </c>
      <c r="F32" s="15">
        <v>7</v>
      </c>
      <c r="G32" s="15">
        <v>1.25</v>
      </c>
      <c r="H32" s="15">
        <f t="shared" si="2"/>
        <v>8.75</v>
      </c>
      <c r="I32" s="13">
        <v>30000</v>
      </c>
      <c r="J32" s="13">
        <f t="shared" si="3"/>
        <v>37500000</v>
      </c>
      <c r="K32" s="12"/>
      <c r="L32" s="12"/>
    </row>
    <row r="33" spans="1:14" s="8" customFormat="1" ht="14.25" customHeight="1" x14ac:dyDescent="0.3">
      <c r="A33" s="55">
        <v>7</v>
      </c>
      <c r="B33" s="11" t="s">
        <v>13</v>
      </c>
      <c r="C33" s="15"/>
      <c r="D33" s="15">
        <v>295</v>
      </c>
      <c r="E33" s="15" t="s">
        <v>33</v>
      </c>
      <c r="F33" s="15">
        <v>172</v>
      </c>
      <c r="G33" s="15">
        <v>8</v>
      </c>
      <c r="H33" s="15">
        <f t="shared" si="2"/>
        <v>1376</v>
      </c>
      <c r="I33" s="13">
        <v>5000</v>
      </c>
      <c r="J33" s="13">
        <f t="shared" si="3"/>
        <v>40000000</v>
      </c>
      <c r="K33" s="12"/>
      <c r="L33" s="12"/>
    </row>
    <row r="34" spans="1:14" s="8" customFormat="1" ht="14.25" customHeight="1" x14ac:dyDescent="0.3">
      <c r="A34" s="154" t="s">
        <v>14</v>
      </c>
      <c r="B34" s="155"/>
      <c r="C34" s="15"/>
      <c r="D34" s="15"/>
      <c r="E34" s="15"/>
      <c r="F34" s="15"/>
      <c r="G34" s="15"/>
      <c r="H34" s="15"/>
      <c r="I34" s="13"/>
      <c r="J34" s="13"/>
      <c r="K34" s="12"/>
      <c r="L34" s="12"/>
    </row>
    <row r="35" spans="1:14" s="8" customFormat="1" ht="14.25" customHeight="1" x14ac:dyDescent="0.3">
      <c r="A35" s="56" t="s">
        <v>62</v>
      </c>
      <c r="B35" s="46" t="s">
        <v>56</v>
      </c>
      <c r="C35" s="15">
        <v>10500</v>
      </c>
      <c r="D35" s="52">
        <v>10496.7</v>
      </c>
      <c r="E35" s="15" t="s">
        <v>42</v>
      </c>
      <c r="F35" s="15"/>
      <c r="G35" s="15"/>
      <c r="H35" s="15"/>
      <c r="I35" s="13"/>
      <c r="J35" s="13"/>
      <c r="K35" s="12"/>
      <c r="L35" s="12"/>
    </row>
    <row r="36" spans="1:14" s="54" customFormat="1" ht="14.25" customHeight="1" x14ac:dyDescent="0.3">
      <c r="A36" s="56" t="s">
        <v>63</v>
      </c>
      <c r="B36" s="46" t="s">
        <v>69</v>
      </c>
      <c r="C36" s="52"/>
      <c r="D36" s="57">
        <v>2740</v>
      </c>
      <c r="E36" s="52" t="s">
        <v>33</v>
      </c>
      <c r="F36" s="52">
        <v>2240</v>
      </c>
      <c r="G36" s="52">
        <v>81</v>
      </c>
      <c r="H36" s="52">
        <f>F36*G36</f>
        <v>181440</v>
      </c>
      <c r="I36" s="45">
        <v>8000</v>
      </c>
      <c r="J36" s="45">
        <f>I36*G36*1000</f>
        <v>648000000</v>
      </c>
      <c r="K36" s="53"/>
      <c r="L36" s="53"/>
    </row>
    <row r="37" spans="1:14" s="54" customFormat="1" ht="14.25" customHeight="1" x14ac:dyDescent="0.3">
      <c r="A37" s="56" t="s">
        <v>68</v>
      </c>
      <c r="B37" s="46" t="s">
        <v>64</v>
      </c>
      <c r="C37" s="52"/>
      <c r="D37" s="52">
        <f>SUM(D38:D52)</f>
        <v>37277.550000000003</v>
      </c>
      <c r="E37" s="52" t="s">
        <v>42</v>
      </c>
      <c r="F37" s="52">
        <f>SUM(F38:F52)</f>
        <v>27467.21</v>
      </c>
      <c r="G37" s="52"/>
      <c r="H37" s="52"/>
      <c r="I37" s="45"/>
      <c r="J37" s="45"/>
      <c r="K37" s="53"/>
      <c r="L37" s="53"/>
    </row>
    <row r="38" spans="1:14" s="8" customFormat="1" ht="14.25" customHeight="1" x14ac:dyDescent="0.3">
      <c r="A38" s="55">
        <v>1</v>
      </c>
      <c r="B38" s="11" t="s">
        <v>15</v>
      </c>
      <c r="C38" s="15"/>
      <c r="D38" s="15">
        <v>2915</v>
      </c>
      <c r="E38" s="15" t="s">
        <v>33</v>
      </c>
      <c r="F38" s="15">
        <v>1976</v>
      </c>
      <c r="G38" s="15">
        <v>10.4</v>
      </c>
      <c r="H38" s="15">
        <f t="shared" ref="H38:H51" si="4">F38*G38</f>
        <v>20550.400000000001</v>
      </c>
      <c r="I38" s="13">
        <v>15000</v>
      </c>
      <c r="J38" s="13">
        <f t="shared" ref="J38:J51" si="5">I38*G38*1000</f>
        <v>156000000</v>
      </c>
      <c r="K38" s="12"/>
      <c r="L38" s="12"/>
    </row>
    <row r="39" spans="1:14" s="8" customFormat="1" ht="14.25" customHeight="1" x14ac:dyDescent="0.3">
      <c r="A39" s="55">
        <v>2</v>
      </c>
      <c r="B39" s="11" t="s">
        <v>16</v>
      </c>
      <c r="C39" s="15"/>
      <c r="D39" s="15">
        <v>2746</v>
      </c>
      <c r="E39" s="15" t="s">
        <v>33</v>
      </c>
      <c r="F39" s="15">
        <v>2163</v>
      </c>
      <c r="G39" s="15">
        <v>8.6</v>
      </c>
      <c r="H39" s="15">
        <f t="shared" si="4"/>
        <v>18601.8</v>
      </c>
      <c r="I39" s="13">
        <v>5000</v>
      </c>
      <c r="J39" s="13">
        <f t="shared" si="5"/>
        <v>43000000</v>
      </c>
      <c r="K39" s="12"/>
      <c r="L39" s="12"/>
    </row>
    <row r="40" spans="1:14" s="8" customFormat="1" ht="14.25" customHeight="1" x14ac:dyDescent="0.3">
      <c r="A40" s="55">
        <v>3</v>
      </c>
      <c r="B40" s="11" t="s">
        <v>47</v>
      </c>
      <c r="C40" s="15"/>
      <c r="D40" s="15">
        <v>12410</v>
      </c>
      <c r="E40" s="15" t="s">
        <v>33</v>
      </c>
      <c r="F40" s="15">
        <v>8560</v>
      </c>
      <c r="G40" s="15">
        <v>16.600000000000001</v>
      </c>
      <c r="H40" s="15">
        <f t="shared" si="4"/>
        <v>142096</v>
      </c>
      <c r="I40" s="13">
        <v>15000</v>
      </c>
      <c r="J40" s="13">
        <f t="shared" si="5"/>
        <v>249000000.00000003</v>
      </c>
      <c r="K40" s="12"/>
      <c r="L40" s="12"/>
    </row>
    <row r="41" spans="1:14" s="8" customFormat="1" ht="14.25" customHeight="1" x14ac:dyDescent="0.3">
      <c r="A41" s="55">
        <v>4</v>
      </c>
      <c r="B41" s="11" t="s">
        <v>48</v>
      </c>
      <c r="C41" s="15"/>
      <c r="D41" s="15">
        <v>1291</v>
      </c>
      <c r="E41" s="15" t="s">
        <v>33</v>
      </c>
      <c r="F41" s="15">
        <v>1044</v>
      </c>
      <c r="G41" s="15">
        <v>14</v>
      </c>
      <c r="H41" s="15">
        <f t="shared" si="4"/>
        <v>14616</v>
      </c>
      <c r="I41" s="13">
        <v>25000</v>
      </c>
      <c r="J41" s="13">
        <f t="shared" si="5"/>
        <v>350000000</v>
      </c>
      <c r="K41" s="12"/>
      <c r="L41" s="12"/>
      <c r="N41" s="40"/>
    </row>
    <row r="42" spans="1:14" s="8" customFormat="1" ht="14.25" customHeight="1" x14ac:dyDescent="0.3">
      <c r="A42" s="55">
        <v>5</v>
      </c>
      <c r="B42" s="11" t="s">
        <v>49</v>
      </c>
      <c r="C42" s="15"/>
      <c r="D42" s="15">
        <v>1879</v>
      </c>
      <c r="E42" s="15" t="s">
        <v>33</v>
      </c>
      <c r="F42" s="15">
        <v>1354</v>
      </c>
      <c r="G42" s="15">
        <v>11.7</v>
      </c>
      <c r="H42" s="15">
        <f t="shared" si="4"/>
        <v>15841.8</v>
      </c>
      <c r="I42" s="13">
        <v>12000</v>
      </c>
      <c r="J42" s="13">
        <f t="shared" si="5"/>
        <v>140400000</v>
      </c>
      <c r="K42" s="12"/>
      <c r="L42" s="12"/>
    </row>
    <row r="43" spans="1:14" s="8" customFormat="1" ht="14.25" customHeight="1" x14ac:dyDescent="0.3">
      <c r="A43" s="55">
        <v>6</v>
      </c>
      <c r="B43" s="11" t="s">
        <v>17</v>
      </c>
      <c r="C43" s="15"/>
      <c r="D43" s="15">
        <v>2436</v>
      </c>
      <c r="E43" s="15" t="s">
        <v>33</v>
      </c>
      <c r="F43" s="15">
        <v>1923</v>
      </c>
      <c r="G43" s="15">
        <v>13.7</v>
      </c>
      <c r="H43" s="15">
        <f t="shared" si="4"/>
        <v>26345.1</v>
      </c>
      <c r="I43" s="13">
        <v>24000</v>
      </c>
      <c r="J43" s="13">
        <f t="shared" si="5"/>
        <v>328800000</v>
      </c>
      <c r="K43" s="12"/>
      <c r="L43" s="12"/>
    </row>
    <row r="44" spans="1:14" s="8" customFormat="1" ht="14.25" customHeight="1" x14ac:dyDescent="0.3">
      <c r="A44" s="55">
        <v>7</v>
      </c>
      <c r="B44" s="11" t="s">
        <v>18</v>
      </c>
      <c r="C44" s="15"/>
      <c r="D44" s="15">
        <v>691</v>
      </c>
      <c r="E44" s="15" t="s">
        <v>33</v>
      </c>
      <c r="F44" s="15">
        <v>556</v>
      </c>
      <c r="G44" s="15">
        <v>10</v>
      </c>
      <c r="H44" s="15">
        <f t="shared" si="4"/>
        <v>5560</v>
      </c>
      <c r="I44" s="13">
        <v>10000</v>
      </c>
      <c r="J44" s="13">
        <f t="shared" si="5"/>
        <v>100000000</v>
      </c>
      <c r="K44" s="12"/>
      <c r="L44" s="12"/>
    </row>
    <row r="45" spans="1:14" s="8" customFormat="1" ht="14.25" customHeight="1" x14ac:dyDescent="0.3">
      <c r="A45" s="55">
        <v>8</v>
      </c>
      <c r="B45" s="11" t="s">
        <v>19</v>
      </c>
      <c r="C45" s="15"/>
      <c r="D45" s="15">
        <v>344.95</v>
      </c>
      <c r="E45" s="15" t="s">
        <v>33</v>
      </c>
      <c r="F45" s="15">
        <v>266.07</v>
      </c>
      <c r="G45" s="15">
        <v>10.1</v>
      </c>
      <c r="H45" s="15">
        <f t="shared" si="4"/>
        <v>2687.3069999999998</v>
      </c>
      <c r="I45" s="13">
        <v>40000</v>
      </c>
      <c r="J45" s="13">
        <f t="shared" si="5"/>
        <v>404000000</v>
      </c>
      <c r="K45" s="12"/>
      <c r="L45" s="12"/>
    </row>
    <row r="46" spans="1:14" s="8" customFormat="1" ht="14.25" customHeight="1" x14ac:dyDescent="0.3">
      <c r="A46" s="55">
        <v>9</v>
      </c>
      <c r="B46" s="11" t="s">
        <v>20</v>
      </c>
      <c r="C46" s="15"/>
      <c r="D46" s="15">
        <v>279</v>
      </c>
      <c r="E46" s="15" t="s">
        <v>33</v>
      </c>
      <c r="F46" s="15">
        <v>237</v>
      </c>
      <c r="G46" s="15">
        <v>10.7</v>
      </c>
      <c r="H46" s="15">
        <f t="shared" si="4"/>
        <v>2535.8999999999996</v>
      </c>
      <c r="I46" s="13">
        <v>15000</v>
      </c>
      <c r="J46" s="13">
        <f t="shared" si="5"/>
        <v>160500000</v>
      </c>
      <c r="K46" s="12"/>
      <c r="L46" s="12"/>
    </row>
    <row r="47" spans="1:14" s="8" customFormat="1" ht="13.5" customHeight="1" x14ac:dyDescent="0.3">
      <c r="A47" s="55">
        <v>10</v>
      </c>
      <c r="B47" s="11" t="s">
        <v>21</v>
      </c>
      <c r="C47" s="15"/>
      <c r="D47" s="15">
        <v>1946</v>
      </c>
      <c r="E47" s="15" t="s">
        <v>33</v>
      </c>
      <c r="F47" s="15">
        <v>1295</v>
      </c>
      <c r="G47" s="15">
        <v>18</v>
      </c>
      <c r="H47" s="15">
        <f t="shared" si="4"/>
        <v>23310</v>
      </c>
      <c r="I47" s="13">
        <v>4500</v>
      </c>
      <c r="J47" s="13">
        <f t="shared" si="5"/>
        <v>81000000</v>
      </c>
      <c r="K47" s="12"/>
      <c r="L47" s="12"/>
    </row>
    <row r="48" spans="1:14" s="8" customFormat="1" ht="14.25" customHeight="1" x14ac:dyDescent="0.3">
      <c r="A48" s="55">
        <v>11</v>
      </c>
      <c r="B48" s="11" t="s">
        <v>22</v>
      </c>
      <c r="C48" s="15"/>
      <c r="D48" s="15">
        <v>750</v>
      </c>
      <c r="E48" s="15" t="s">
        <v>33</v>
      </c>
      <c r="F48" s="15">
        <v>610</v>
      </c>
      <c r="G48" s="15">
        <v>15</v>
      </c>
      <c r="H48" s="15">
        <f t="shared" si="4"/>
        <v>9150</v>
      </c>
      <c r="I48" s="13">
        <v>10000</v>
      </c>
      <c r="J48" s="13">
        <f t="shared" si="5"/>
        <v>150000000</v>
      </c>
      <c r="K48" s="12"/>
      <c r="L48" s="12"/>
    </row>
    <row r="49" spans="1:12" s="8" customFormat="1" ht="14.25" customHeight="1" x14ac:dyDescent="0.3">
      <c r="A49" s="55">
        <v>12</v>
      </c>
      <c r="B49" s="11" t="s">
        <v>46</v>
      </c>
      <c r="C49" s="15"/>
      <c r="D49" s="15">
        <v>734</v>
      </c>
      <c r="E49" s="15" t="s">
        <v>42</v>
      </c>
      <c r="F49" s="15">
        <v>305</v>
      </c>
      <c r="G49" s="15">
        <v>25</v>
      </c>
      <c r="H49" s="15">
        <f t="shared" si="4"/>
        <v>7625</v>
      </c>
      <c r="I49" s="13">
        <v>10000</v>
      </c>
      <c r="J49" s="13">
        <f t="shared" si="5"/>
        <v>250000000</v>
      </c>
      <c r="K49" s="12"/>
      <c r="L49" s="12"/>
    </row>
    <row r="50" spans="1:12" s="8" customFormat="1" ht="14.25" customHeight="1" x14ac:dyDescent="0.3">
      <c r="A50" s="55">
        <v>13</v>
      </c>
      <c r="B50" s="11" t="s">
        <v>23</v>
      </c>
      <c r="C50" s="15"/>
      <c r="D50" s="15">
        <v>333.4</v>
      </c>
      <c r="E50" s="15" t="s">
        <v>33</v>
      </c>
      <c r="F50" s="15">
        <v>287.14</v>
      </c>
      <c r="G50" s="15">
        <v>8</v>
      </c>
      <c r="H50" s="15">
        <f t="shared" si="4"/>
        <v>2297.12</v>
      </c>
      <c r="I50" s="13">
        <v>35000</v>
      </c>
      <c r="J50" s="13">
        <f t="shared" si="5"/>
        <v>280000000</v>
      </c>
      <c r="K50" s="12"/>
      <c r="L50" s="12"/>
    </row>
    <row r="51" spans="1:12" s="8" customFormat="1" ht="14.25" customHeight="1" x14ac:dyDescent="0.3">
      <c r="A51" s="55">
        <v>14</v>
      </c>
      <c r="B51" s="11" t="s">
        <v>24</v>
      </c>
      <c r="C51" s="15"/>
      <c r="D51" s="15">
        <v>303</v>
      </c>
      <c r="E51" s="15" t="s">
        <v>33</v>
      </c>
      <c r="F51" s="15">
        <v>241</v>
      </c>
      <c r="G51" s="15">
        <v>12.38</v>
      </c>
      <c r="H51" s="15">
        <f t="shared" si="4"/>
        <v>2983.5800000000004</v>
      </c>
      <c r="I51" s="13">
        <v>2000</v>
      </c>
      <c r="J51" s="13">
        <f t="shared" si="5"/>
        <v>24760000</v>
      </c>
      <c r="K51" s="12"/>
      <c r="L51" s="12"/>
    </row>
    <row r="52" spans="1:12" s="8" customFormat="1" ht="14.25" customHeight="1" x14ac:dyDescent="0.3">
      <c r="A52" s="55">
        <v>15</v>
      </c>
      <c r="B52" s="11" t="s">
        <v>13</v>
      </c>
      <c r="C52" s="15"/>
      <c r="D52" s="15">
        <v>8219.2000000000007</v>
      </c>
      <c r="E52" s="15" t="s">
        <v>33</v>
      </c>
      <c r="F52" s="15">
        <v>6650</v>
      </c>
      <c r="G52" s="15"/>
      <c r="H52" s="15">
        <v>0</v>
      </c>
      <c r="I52" s="15"/>
      <c r="J52" s="13">
        <v>0</v>
      </c>
      <c r="K52" s="12"/>
      <c r="L52" s="12"/>
    </row>
    <row r="53" spans="1:12" ht="0.75" hidden="1" customHeight="1" x14ac:dyDescent="0.3">
      <c r="B53" s="3" t="s">
        <v>25</v>
      </c>
    </row>
    <row r="54" spans="1:12" ht="19.5" hidden="1" customHeight="1" x14ac:dyDescent="0.3">
      <c r="B54" s="4" t="s">
        <v>26</v>
      </c>
    </row>
    <row r="55" spans="1:12" ht="19.5" hidden="1" customHeight="1" x14ac:dyDescent="0.3">
      <c r="B55" s="4" t="s">
        <v>27</v>
      </c>
    </row>
    <row r="56" spans="1:12" ht="19.5" hidden="1" customHeight="1" x14ac:dyDescent="0.3">
      <c r="B56" s="5" t="s">
        <v>28</v>
      </c>
    </row>
    <row r="57" spans="1:12" ht="11.25" hidden="1" customHeight="1" x14ac:dyDescent="0.3"/>
    <row r="58" spans="1:12" ht="18.75" hidden="1" customHeight="1" x14ac:dyDescent="0.3">
      <c r="B58" s="2" t="s">
        <v>29</v>
      </c>
    </row>
    <row r="59" spans="1:12" ht="18.75" hidden="1" customHeight="1" x14ac:dyDescent="0.3">
      <c r="C59" s="6" t="s">
        <v>30</v>
      </c>
    </row>
    <row r="60" spans="1:12" ht="18.75" hidden="1" customHeight="1" x14ac:dyDescent="0.3">
      <c r="C60" s="6" t="s">
        <v>31</v>
      </c>
    </row>
    <row r="61" spans="1:12" ht="22.5" customHeight="1" x14ac:dyDescent="0.3">
      <c r="B61" s="23" t="s">
        <v>50</v>
      </c>
      <c r="C61" s="6"/>
      <c r="D61" s="7"/>
      <c r="F61" s="43"/>
      <c r="I61" s="169" t="s">
        <v>75</v>
      </c>
      <c r="J61" s="169"/>
      <c r="K61" s="169"/>
    </row>
    <row r="62" spans="1:12" ht="18.75" customHeight="1" x14ac:dyDescent="0.35">
      <c r="B62" s="24" t="s">
        <v>51</v>
      </c>
      <c r="C62" s="6"/>
      <c r="I62" s="170"/>
      <c r="J62" s="170"/>
      <c r="K62" s="170"/>
    </row>
    <row r="63" spans="1:12" ht="15" customHeight="1" x14ac:dyDescent="0.3">
      <c r="B63" s="24" t="s">
        <v>52</v>
      </c>
      <c r="C63" s="6"/>
      <c r="E63" s="7"/>
    </row>
    <row r="64" spans="1:12" x14ac:dyDescent="0.3">
      <c r="C64" s="6"/>
    </row>
    <row r="65" spans="9:11" x14ac:dyDescent="0.3">
      <c r="I65" s="168" t="s">
        <v>76</v>
      </c>
      <c r="J65" s="168"/>
      <c r="K65" s="168"/>
    </row>
  </sheetData>
  <mergeCells count="24">
    <mergeCell ref="I65:K65"/>
    <mergeCell ref="I61:K61"/>
    <mergeCell ref="I62:K62"/>
    <mergeCell ref="I23:I24"/>
    <mergeCell ref="J23:J24"/>
    <mergeCell ref="K23:L23"/>
    <mergeCell ref="A1:D1"/>
    <mergeCell ref="F1:K1"/>
    <mergeCell ref="A2:D2"/>
    <mergeCell ref="F2:K2"/>
    <mergeCell ref="C5:J5"/>
    <mergeCell ref="A26:C26"/>
    <mergeCell ref="A34:B34"/>
    <mergeCell ref="Q3:T3"/>
    <mergeCell ref="A8:B8"/>
    <mergeCell ref="F23:F24"/>
    <mergeCell ref="E6:L6"/>
    <mergeCell ref="G23:G24"/>
    <mergeCell ref="E23:E24"/>
    <mergeCell ref="D23:D24"/>
    <mergeCell ref="C23:C24"/>
    <mergeCell ref="B23:B24"/>
    <mergeCell ref="A23:A24"/>
    <mergeCell ref="H23:H24"/>
  </mergeCells>
  <hyperlinks>
    <hyperlink ref="C60" r:id="rId1"/>
    <hyperlink ref="C59" r:id="rId2"/>
  </hyperlinks>
  <pageMargins left="0.24" right="0.25" top="0.42" bottom="0.2" header="0.63" footer="0.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7"/>
  <sheetViews>
    <sheetView tabSelected="1" topLeftCell="A22" workbookViewId="0">
      <selection activeCell="H39" sqref="H39"/>
    </sheetView>
  </sheetViews>
  <sheetFormatPr defaultRowHeight="15" x14ac:dyDescent="0.25"/>
  <cols>
    <col min="1" max="1" width="16.85546875" style="63" customWidth="1"/>
    <col min="2" max="2" width="11.42578125" style="63" customWidth="1"/>
    <col min="3" max="3" width="11.7109375" style="63" customWidth="1"/>
    <col min="4" max="4" width="11.42578125" style="144" customWidth="1"/>
    <col min="5" max="5" width="9.28515625" style="63" customWidth="1"/>
    <col min="6" max="6" width="10" style="80" customWidth="1"/>
    <col min="7" max="7" width="11.5703125" style="63" customWidth="1"/>
    <col min="8" max="8" width="9.85546875" style="63" customWidth="1"/>
    <col min="9" max="9" width="8.140625" style="63" bestFit="1" customWidth="1"/>
    <col min="10" max="10" width="15" style="63" customWidth="1"/>
    <col min="11" max="11" width="10.85546875" style="63" bestFit="1" customWidth="1"/>
    <col min="12" max="12" width="26.28515625" style="63" customWidth="1"/>
    <col min="13" max="13" width="18" style="63" customWidth="1"/>
    <col min="14" max="14" width="11.5703125" style="63" bestFit="1" customWidth="1"/>
    <col min="15" max="19" width="9.140625" style="63"/>
    <col min="20" max="20" width="10.140625" style="63" bestFit="1" customWidth="1"/>
    <col min="21" max="256" width="9.140625" style="63"/>
    <col min="257" max="257" width="16.85546875" style="63" customWidth="1"/>
    <col min="258" max="258" width="11.42578125" style="63" customWidth="1"/>
    <col min="259" max="259" width="11.7109375" style="63" customWidth="1"/>
    <col min="260" max="260" width="11.42578125" style="63" customWidth="1"/>
    <col min="261" max="261" width="9.28515625" style="63" customWidth="1"/>
    <col min="262" max="262" width="10" style="63" customWidth="1"/>
    <col min="263" max="263" width="11.5703125" style="63" customWidth="1"/>
    <col min="264" max="264" width="9.85546875" style="63" customWidth="1"/>
    <col min="265" max="265" width="8.140625" style="63" bestFit="1" customWidth="1"/>
    <col min="266" max="266" width="15" style="63" customWidth="1"/>
    <col min="267" max="267" width="10.85546875" style="63" bestFit="1" customWidth="1"/>
    <col min="268" max="268" width="26.28515625" style="63" customWidth="1"/>
    <col min="269" max="269" width="18" style="63" customWidth="1"/>
    <col min="270" max="270" width="11.5703125" style="63" bestFit="1" customWidth="1"/>
    <col min="271" max="275" width="9.140625" style="63"/>
    <col min="276" max="276" width="10.140625" style="63" bestFit="1" customWidth="1"/>
    <col min="277" max="512" width="9.140625" style="63"/>
    <col min="513" max="513" width="16.85546875" style="63" customWidth="1"/>
    <col min="514" max="514" width="11.42578125" style="63" customWidth="1"/>
    <col min="515" max="515" width="11.7109375" style="63" customWidth="1"/>
    <col min="516" max="516" width="11.42578125" style="63" customWidth="1"/>
    <col min="517" max="517" width="9.28515625" style="63" customWidth="1"/>
    <col min="518" max="518" width="10" style="63" customWidth="1"/>
    <col min="519" max="519" width="11.5703125" style="63" customWidth="1"/>
    <col min="520" max="520" width="9.85546875" style="63" customWidth="1"/>
    <col min="521" max="521" width="8.140625" style="63" bestFit="1" customWidth="1"/>
    <col min="522" max="522" width="15" style="63" customWidth="1"/>
    <col min="523" max="523" width="10.85546875" style="63" bestFit="1" customWidth="1"/>
    <col min="524" max="524" width="26.28515625" style="63" customWidth="1"/>
    <col min="525" max="525" width="18" style="63" customWidth="1"/>
    <col min="526" max="526" width="11.5703125" style="63" bestFit="1" customWidth="1"/>
    <col min="527" max="531" width="9.140625" style="63"/>
    <col min="532" max="532" width="10.140625" style="63" bestFit="1" customWidth="1"/>
    <col min="533" max="768" width="9.140625" style="63"/>
    <col min="769" max="769" width="16.85546875" style="63" customWidth="1"/>
    <col min="770" max="770" width="11.42578125" style="63" customWidth="1"/>
    <col min="771" max="771" width="11.7109375" style="63" customWidth="1"/>
    <col min="772" max="772" width="11.42578125" style="63" customWidth="1"/>
    <col min="773" max="773" width="9.28515625" style="63" customWidth="1"/>
    <col min="774" max="774" width="10" style="63" customWidth="1"/>
    <col min="775" max="775" width="11.5703125" style="63" customWidth="1"/>
    <col min="776" max="776" width="9.85546875" style="63" customWidth="1"/>
    <col min="777" max="777" width="8.140625" style="63" bestFit="1" customWidth="1"/>
    <col min="778" max="778" width="15" style="63" customWidth="1"/>
    <col min="779" max="779" width="10.85546875" style="63" bestFit="1" customWidth="1"/>
    <col min="780" max="780" width="26.28515625" style="63" customWidth="1"/>
    <col min="781" max="781" width="18" style="63" customWidth="1"/>
    <col min="782" max="782" width="11.5703125" style="63" bestFit="1" customWidth="1"/>
    <col min="783" max="787" width="9.140625" style="63"/>
    <col min="788" max="788" width="10.140625" style="63" bestFit="1" customWidth="1"/>
    <col min="789" max="1024" width="9.140625" style="63"/>
    <col min="1025" max="1025" width="16.85546875" style="63" customWidth="1"/>
    <col min="1026" max="1026" width="11.42578125" style="63" customWidth="1"/>
    <col min="1027" max="1027" width="11.7109375" style="63" customWidth="1"/>
    <col min="1028" max="1028" width="11.42578125" style="63" customWidth="1"/>
    <col min="1029" max="1029" width="9.28515625" style="63" customWidth="1"/>
    <col min="1030" max="1030" width="10" style="63" customWidth="1"/>
    <col min="1031" max="1031" width="11.5703125" style="63" customWidth="1"/>
    <col min="1032" max="1032" width="9.85546875" style="63" customWidth="1"/>
    <col min="1033" max="1033" width="8.140625" style="63" bestFit="1" customWidth="1"/>
    <col min="1034" max="1034" width="15" style="63" customWidth="1"/>
    <col min="1035" max="1035" width="10.85546875" style="63" bestFit="1" customWidth="1"/>
    <col min="1036" max="1036" width="26.28515625" style="63" customWidth="1"/>
    <col min="1037" max="1037" width="18" style="63" customWidth="1"/>
    <col min="1038" max="1038" width="11.5703125" style="63" bestFit="1" customWidth="1"/>
    <col min="1039" max="1043" width="9.140625" style="63"/>
    <col min="1044" max="1044" width="10.140625" style="63" bestFit="1" customWidth="1"/>
    <col min="1045" max="1280" width="9.140625" style="63"/>
    <col min="1281" max="1281" width="16.85546875" style="63" customWidth="1"/>
    <col min="1282" max="1282" width="11.42578125" style="63" customWidth="1"/>
    <col min="1283" max="1283" width="11.7109375" style="63" customWidth="1"/>
    <col min="1284" max="1284" width="11.42578125" style="63" customWidth="1"/>
    <col min="1285" max="1285" width="9.28515625" style="63" customWidth="1"/>
    <col min="1286" max="1286" width="10" style="63" customWidth="1"/>
    <col min="1287" max="1287" width="11.5703125" style="63" customWidth="1"/>
    <col min="1288" max="1288" width="9.85546875" style="63" customWidth="1"/>
    <col min="1289" max="1289" width="8.140625" style="63" bestFit="1" customWidth="1"/>
    <col min="1290" max="1290" width="15" style="63" customWidth="1"/>
    <col min="1291" max="1291" width="10.85546875" style="63" bestFit="1" customWidth="1"/>
    <col min="1292" max="1292" width="26.28515625" style="63" customWidth="1"/>
    <col min="1293" max="1293" width="18" style="63" customWidth="1"/>
    <col min="1294" max="1294" width="11.5703125" style="63" bestFit="1" customWidth="1"/>
    <col min="1295" max="1299" width="9.140625" style="63"/>
    <col min="1300" max="1300" width="10.140625" style="63" bestFit="1" customWidth="1"/>
    <col min="1301" max="1536" width="9.140625" style="63"/>
    <col min="1537" max="1537" width="16.85546875" style="63" customWidth="1"/>
    <col min="1538" max="1538" width="11.42578125" style="63" customWidth="1"/>
    <col min="1539" max="1539" width="11.7109375" style="63" customWidth="1"/>
    <col min="1540" max="1540" width="11.42578125" style="63" customWidth="1"/>
    <col min="1541" max="1541" width="9.28515625" style="63" customWidth="1"/>
    <col min="1542" max="1542" width="10" style="63" customWidth="1"/>
    <col min="1543" max="1543" width="11.5703125" style="63" customWidth="1"/>
    <col min="1544" max="1544" width="9.85546875" style="63" customWidth="1"/>
    <col min="1545" max="1545" width="8.140625" style="63" bestFit="1" customWidth="1"/>
    <col min="1546" max="1546" width="15" style="63" customWidth="1"/>
    <col min="1547" max="1547" width="10.85546875" style="63" bestFit="1" customWidth="1"/>
    <col min="1548" max="1548" width="26.28515625" style="63" customWidth="1"/>
    <col min="1549" max="1549" width="18" style="63" customWidth="1"/>
    <col min="1550" max="1550" width="11.5703125" style="63" bestFit="1" customWidth="1"/>
    <col min="1551" max="1555" width="9.140625" style="63"/>
    <col min="1556" max="1556" width="10.140625" style="63" bestFit="1" customWidth="1"/>
    <col min="1557" max="1792" width="9.140625" style="63"/>
    <col min="1793" max="1793" width="16.85546875" style="63" customWidth="1"/>
    <col min="1794" max="1794" width="11.42578125" style="63" customWidth="1"/>
    <col min="1795" max="1795" width="11.7109375" style="63" customWidth="1"/>
    <col min="1796" max="1796" width="11.42578125" style="63" customWidth="1"/>
    <col min="1797" max="1797" width="9.28515625" style="63" customWidth="1"/>
    <col min="1798" max="1798" width="10" style="63" customWidth="1"/>
    <col min="1799" max="1799" width="11.5703125" style="63" customWidth="1"/>
    <col min="1800" max="1800" width="9.85546875" style="63" customWidth="1"/>
    <col min="1801" max="1801" width="8.140625" style="63" bestFit="1" customWidth="1"/>
    <col min="1802" max="1802" width="15" style="63" customWidth="1"/>
    <col min="1803" max="1803" width="10.85546875" style="63" bestFit="1" customWidth="1"/>
    <col min="1804" max="1804" width="26.28515625" style="63" customWidth="1"/>
    <col min="1805" max="1805" width="18" style="63" customWidth="1"/>
    <col min="1806" max="1806" width="11.5703125" style="63" bestFit="1" customWidth="1"/>
    <col min="1807" max="1811" width="9.140625" style="63"/>
    <col min="1812" max="1812" width="10.140625" style="63" bestFit="1" customWidth="1"/>
    <col min="1813" max="2048" width="9.140625" style="63"/>
    <col min="2049" max="2049" width="16.85546875" style="63" customWidth="1"/>
    <col min="2050" max="2050" width="11.42578125" style="63" customWidth="1"/>
    <col min="2051" max="2051" width="11.7109375" style="63" customWidth="1"/>
    <col min="2052" max="2052" width="11.42578125" style="63" customWidth="1"/>
    <col min="2053" max="2053" width="9.28515625" style="63" customWidth="1"/>
    <col min="2054" max="2054" width="10" style="63" customWidth="1"/>
    <col min="2055" max="2055" width="11.5703125" style="63" customWidth="1"/>
    <col min="2056" max="2056" width="9.85546875" style="63" customWidth="1"/>
    <col min="2057" max="2057" width="8.140625" style="63" bestFit="1" customWidth="1"/>
    <col min="2058" max="2058" width="15" style="63" customWidth="1"/>
    <col min="2059" max="2059" width="10.85546875" style="63" bestFit="1" customWidth="1"/>
    <col min="2060" max="2060" width="26.28515625" style="63" customWidth="1"/>
    <col min="2061" max="2061" width="18" style="63" customWidth="1"/>
    <col min="2062" max="2062" width="11.5703125" style="63" bestFit="1" customWidth="1"/>
    <col min="2063" max="2067" width="9.140625" style="63"/>
    <col min="2068" max="2068" width="10.140625" style="63" bestFit="1" customWidth="1"/>
    <col min="2069" max="2304" width="9.140625" style="63"/>
    <col min="2305" max="2305" width="16.85546875" style="63" customWidth="1"/>
    <col min="2306" max="2306" width="11.42578125" style="63" customWidth="1"/>
    <col min="2307" max="2307" width="11.7109375" style="63" customWidth="1"/>
    <col min="2308" max="2308" width="11.42578125" style="63" customWidth="1"/>
    <col min="2309" max="2309" width="9.28515625" style="63" customWidth="1"/>
    <col min="2310" max="2310" width="10" style="63" customWidth="1"/>
    <col min="2311" max="2311" width="11.5703125" style="63" customWidth="1"/>
    <col min="2312" max="2312" width="9.85546875" style="63" customWidth="1"/>
    <col min="2313" max="2313" width="8.140625" style="63" bestFit="1" customWidth="1"/>
    <col min="2314" max="2314" width="15" style="63" customWidth="1"/>
    <col min="2315" max="2315" width="10.85546875" style="63" bestFit="1" customWidth="1"/>
    <col min="2316" max="2316" width="26.28515625" style="63" customWidth="1"/>
    <col min="2317" max="2317" width="18" style="63" customWidth="1"/>
    <col min="2318" max="2318" width="11.5703125" style="63" bestFit="1" customWidth="1"/>
    <col min="2319" max="2323" width="9.140625" style="63"/>
    <col min="2324" max="2324" width="10.140625" style="63" bestFit="1" customWidth="1"/>
    <col min="2325" max="2560" width="9.140625" style="63"/>
    <col min="2561" max="2561" width="16.85546875" style="63" customWidth="1"/>
    <col min="2562" max="2562" width="11.42578125" style="63" customWidth="1"/>
    <col min="2563" max="2563" width="11.7109375" style="63" customWidth="1"/>
    <col min="2564" max="2564" width="11.42578125" style="63" customWidth="1"/>
    <col min="2565" max="2565" width="9.28515625" style="63" customWidth="1"/>
    <col min="2566" max="2566" width="10" style="63" customWidth="1"/>
    <col min="2567" max="2567" width="11.5703125" style="63" customWidth="1"/>
    <col min="2568" max="2568" width="9.85546875" style="63" customWidth="1"/>
    <col min="2569" max="2569" width="8.140625" style="63" bestFit="1" customWidth="1"/>
    <col min="2570" max="2570" width="15" style="63" customWidth="1"/>
    <col min="2571" max="2571" width="10.85546875" style="63" bestFit="1" customWidth="1"/>
    <col min="2572" max="2572" width="26.28515625" style="63" customWidth="1"/>
    <col min="2573" max="2573" width="18" style="63" customWidth="1"/>
    <col min="2574" max="2574" width="11.5703125" style="63" bestFit="1" customWidth="1"/>
    <col min="2575" max="2579" width="9.140625" style="63"/>
    <col min="2580" max="2580" width="10.140625" style="63" bestFit="1" customWidth="1"/>
    <col min="2581" max="2816" width="9.140625" style="63"/>
    <col min="2817" max="2817" width="16.85546875" style="63" customWidth="1"/>
    <col min="2818" max="2818" width="11.42578125" style="63" customWidth="1"/>
    <col min="2819" max="2819" width="11.7109375" style="63" customWidth="1"/>
    <col min="2820" max="2820" width="11.42578125" style="63" customWidth="1"/>
    <col min="2821" max="2821" width="9.28515625" style="63" customWidth="1"/>
    <col min="2822" max="2822" width="10" style="63" customWidth="1"/>
    <col min="2823" max="2823" width="11.5703125" style="63" customWidth="1"/>
    <col min="2824" max="2824" width="9.85546875" style="63" customWidth="1"/>
    <col min="2825" max="2825" width="8.140625" style="63" bestFit="1" customWidth="1"/>
    <col min="2826" max="2826" width="15" style="63" customWidth="1"/>
    <col min="2827" max="2827" width="10.85546875" style="63" bestFit="1" customWidth="1"/>
    <col min="2828" max="2828" width="26.28515625" style="63" customWidth="1"/>
    <col min="2829" max="2829" width="18" style="63" customWidth="1"/>
    <col min="2830" max="2830" width="11.5703125" style="63" bestFit="1" customWidth="1"/>
    <col min="2831" max="2835" width="9.140625" style="63"/>
    <col min="2836" max="2836" width="10.140625" style="63" bestFit="1" customWidth="1"/>
    <col min="2837" max="3072" width="9.140625" style="63"/>
    <col min="3073" max="3073" width="16.85546875" style="63" customWidth="1"/>
    <col min="3074" max="3074" width="11.42578125" style="63" customWidth="1"/>
    <col min="3075" max="3075" width="11.7109375" style="63" customWidth="1"/>
    <col min="3076" max="3076" width="11.42578125" style="63" customWidth="1"/>
    <col min="3077" max="3077" width="9.28515625" style="63" customWidth="1"/>
    <col min="3078" max="3078" width="10" style="63" customWidth="1"/>
    <col min="3079" max="3079" width="11.5703125" style="63" customWidth="1"/>
    <col min="3080" max="3080" width="9.85546875" style="63" customWidth="1"/>
    <col min="3081" max="3081" width="8.140625" style="63" bestFit="1" customWidth="1"/>
    <col min="3082" max="3082" width="15" style="63" customWidth="1"/>
    <col min="3083" max="3083" width="10.85546875" style="63" bestFit="1" customWidth="1"/>
    <col min="3084" max="3084" width="26.28515625" style="63" customWidth="1"/>
    <col min="3085" max="3085" width="18" style="63" customWidth="1"/>
    <col min="3086" max="3086" width="11.5703125" style="63" bestFit="1" customWidth="1"/>
    <col min="3087" max="3091" width="9.140625" style="63"/>
    <col min="3092" max="3092" width="10.140625" style="63" bestFit="1" customWidth="1"/>
    <col min="3093" max="3328" width="9.140625" style="63"/>
    <col min="3329" max="3329" width="16.85546875" style="63" customWidth="1"/>
    <col min="3330" max="3330" width="11.42578125" style="63" customWidth="1"/>
    <col min="3331" max="3331" width="11.7109375" style="63" customWidth="1"/>
    <col min="3332" max="3332" width="11.42578125" style="63" customWidth="1"/>
    <col min="3333" max="3333" width="9.28515625" style="63" customWidth="1"/>
    <col min="3334" max="3334" width="10" style="63" customWidth="1"/>
    <col min="3335" max="3335" width="11.5703125" style="63" customWidth="1"/>
    <col min="3336" max="3336" width="9.85546875" style="63" customWidth="1"/>
    <col min="3337" max="3337" width="8.140625" style="63" bestFit="1" customWidth="1"/>
    <col min="3338" max="3338" width="15" style="63" customWidth="1"/>
    <col min="3339" max="3339" width="10.85546875" style="63" bestFit="1" customWidth="1"/>
    <col min="3340" max="3340" width="26.28515625" style="63" customWidth="1"/>
    <col min="3341" max="3341" width="18" style="63" customWidth="1"/>
    <col min="3342" max="3342" width="11.5703125" style="63" bestFit="1" customWidth="1"/>
    <col min="3343" max="3347" width="9.140625" style="63"/>
    <col min="3348" max="3348" width="10.140625" style="63" bestFit="1" customWidth="1"/>
    <col min="3349" max="3584" width="9.140625" style="63"/>
    <col min="3585" max="3585" width="16.85546875" style="63" customWidth="1"/>
    <col min="3586" max="3586" width="11.42578125" style="63" customWidth="1"/>
    <col min="3587" max="3587" width="11.7109375" style="63" customWidth="1"/>
    <col min="3588" max="3588" width="11.42578125" style="63" customWidth="1"/>
    <col min="3589" max="3589" width="9.28515625" style="63" customWidth="1"/>
    <col min="3590" max="3590" width="10" style="63" customWidth="1"/>
    <col min="3591" max="3591" width="11.5703125" style="63" customWidth="1"/>
    <col min="3592" max="3592" width="9.85546875" style="63" customWidth="1"/>
    <col min="3593" max="3593" width="8.140625" style="63" bestFit="1" customWidth="1"/>
    <col min="3594" max="3594" width="15" style="63" customWidth="1"/>
    <col min="3595" max="3595" width="10.85546875" style="63" bestFit="1" customWidth="1"/>
    <col min="3596" max="3596" width="26.28515625" style="63" customWidth="1"/>
    <col min="3597" max="3597" width="18" style="63" customWidth="1"/>
    <col min="3598" max="3598" width="11.5703125" style="63" bestFit="1" customWidth="1"/>
    <col min="3599" max="3603" width="9.140625" style="63"/>
    <col min="3604" max="3604" width="10.140625" style="63" bestFit="1" customWidth="1"/>
    <col min="3605" max="3840" width="9.140625" style="63"/>
    <col min="3841" max="3841" width="16.85546875" style="63" customWidth="1"/>
    <col min="3842" max="3842" width="11.42578125" style="63" customWidth="1"/>
    <col min="3843" max="3843" width="11.7109375" style="63" customWidth="1"/>
    <col min="3844" max="3844" width="11.42578125" style="63" customWidth="1"/>
    <col min="3845" max="3845" width="9.28515625" style="63" customWidth="1"/>
    <col min="3846" max="3846" width="10" style="63" customWidth="1"/>
    <col min="3847" max="3847" width="11.5703125" style="63" customWidth="1"/>
    <col min="3848" max="3848" width="9.85546875" style="63" customWidth="1"/>
    <col min="3849" max="3849" width="8.140625" style="63" bestFit="1" customWidth="1"/>
    <col min="3850" max="3850" width="15" style="63" customWidth="1"/>
    <col min="3851" max="3851" width="10.85546875" style="63" bestFit="1" customWidth="1"/>
    <col min="3852" max="3852" width="26.28515625" style="63" customWidth="1"/>
    <col min="3853" max="3853" width="18" style="63" customWidth="1"/>
    <col min="3854" max="3854" width="11.5703125" style="63" bestFit="1" customWidth="1"/>
    <col min="3855" max="3859" width="9.140625" style="63"/>
    <col min="3860" max="3860" width="10.140625" style="63" bestFit="1" customWidth="1"/>
    <col min="3861" max="4096" width="9.140625" style="63"/>
    <col min="4097" max="4097" width="16.85546875" style="63" customWidth="1"/>
    <col min="4098" max="4098" width="11.42578125" style="63" customWidth="1"/>
    <col min="4099" max="4099" width="11.7109375" style="63" customWidth="1"/>
    <col min="4100" max="4100" width="11.42578125" style="63" customWidth="1"/>
    <col min="4101" max="4101" width="9.28515625" style="63" customWidth="1"/>
    <col min="4102" max="4102" width="10" style="63" customWidth="1"/>
    <col min="4103" max="4103" width="11.5703125" style="63" customWidth="1"/>
    <col min="4104" max="4104" width="9.85546875" style="63" customWidth="1"/>
    <col min="4105" max="4105" width="8.140625" style="63" bestFit="1" customWidth="1"/>
    <col min="4106" max="4106" width="15" style="63" customWidth="1"/>
    <col min="4107" max="4107" width="10.85546875" style="63" bestFit="1" customWidth="1"/>
    <col min="4108" max="4108" width="26.28515625" style="63" customWidth="1"/>
    <col min="4109" max="4109" width="18" style="63" customWidth="1"/>
    <col min="4110" max="4110" width="11.5703125" style="63" bestFit="1" customWidth="1"/>
    <col min="4111" max="4115" width="9.140625" style="63"/>
    <col min="4116" max="4116" width="10.140625" style="63" bestFit="1" customWidth="1"/>
    <col min="4117" max="4352" width="9.140625" style="63"/>
    <col min="4353" max="4353" width="16.85546875" style="63" customWidth="1"/>
    <col min="4354" max="4354" width="11.42578125" style="63" customWidth="1"/>
    <col min="4355" max="4355" width="11.7109375" style="63" customWidth="1"/>
    <col min="4356" max="4356" width="11.42578125" style="63" customWidth="1"/>
    <col min="4357" max="4357" width="9.28515625" style="63" customWidth="1"/>
    <col min="4358" max="4358" width="10" style="63" customWidth="1"/>
    <col min="4359" max="4359" width="11.5703125" style="63" customWidth="1"/>
    <col min="4360" max="4360" width="9.85546875" style="63" customWidth="1"/>
    <col min="4361" max="4361" width="8.140625" style="63" bestFit="1" customWidth="1"/>
    <col min="4362" max="4362" width="15" style="63" customWidth="1"/>
    <col min="4363" max="4363" width="10.85546875" style="63" bestFit="1" customWidth="1"/>
    <col min="4364" max="4364" width="26.28515625" style="63" customWidth="1"/>
    <col min="4365" max="4365" width="18" style="63" customWidth="1"/>
    <col min="4366" max="4366" width="11.5703125" style="63" bestFit="1" customWidth="1"/>
    <col min="4367" max="4371" width="9.140625" style="63"/>
    <col min="4372" max="4372" width="10.140625" style="63" bestFit="1" customWidth="1"/>
    <col min="4373" max="4608" width="9.140625" style="63"/>
    <col min="4609" max="4609" width="16.85546875" style="63" customWidth="1"/>
    <col min="4610" max="4610" width="11.42578125" style="63" customWidth="1"/>
    <col min="4611" max="4611" width="11.7109375" style="63" customWidth="1"/>
    <col min="4612" max="4612" width="11.42578125" style="63" customWidth="1"/>
    <col min="4613" max="4613" width="9.28515625" style="63" customWidth="1"/>
    <col min="4614" max="4614" width="10" style="63" customWidth="1"/>
    <col min="4615" max="4615" width="11.5703125" style="63" customWidth="1"/>
    <col min="4616" max="4616" width="9.85546875" style="63" customWidth="1"/>
    <col min="4617" max="4617" width="8.140625" style="63" bestFit="1" customWidth="1"/>
    <col min="4618" max="4618" width="15" style="63" customWidth="1"/>
    <col min="4619" max="4619" width="10.85546875" style="63" bestFit="1" customWidth="1"/>
    <col min="4620" max="4620" width="26.28515625" style="63" customWidth="1"/>
    <col min="4621" max="4621" width="18" style="63" customWidth="1"/>
    <col min="4622" max="4622" width="11.5703125" style="63" bestFit="1" customWidth="1"/>
    <col min="4623" max="4627" width="9.140625" style="63"/>
    <col min="4628" max="4628" width="10.140625" style="63" bestFit="1" customWidth="1"/>
    <col min="4629" max="4864" width="9.140625" style="63"/>
    <col min="4865" max="4865" width="16.85546875" style="63" customWidth="1"/>
    <col min="4866" max="4866" width="11.42578125" style="63" customWidth="1"/>
    <col min="4867" max="4867" width="11.7109375" style="63" customWidth="1"/>
    <col min="4868" max="4868" width="11.42578125" style="63" customWidth="1"/>
    <col min="4869" max="4869" width="9.28515625" style="63" customWidth="1"/>
    <col min="4870" max="4870" width="10" style="63" customWidth="1"/>
    <col min="4871" max="4871" width="11.5703125" style="63" customWidth="1"/>
    <col min="4872" max="4872" width="9.85546875" style="63" customWidth="1"/>
    <col min="4873" max="4873" width="8.140625" style="63" bestFit="1" customWidth="1"/>
    <col min="4874" max="4874" width="15" style="63" customWidth="1"/>
    <col min="4875" max="4875" width="10.85546875" style="63" bestFit="1" customWidth="1"/>
    <col min="4876" max="4876" width="26.28515625" style="63" customWidth="1"/>
    <col min="4877" max="4877" width="18" style="63" customWidth="1"/>
    <col min="4878" max="4878" width="11.5703125" style="63" bestFit="1" customWidth="1"/>
    <col min="4879" max="4883" width="9.140625" style="63"/>
    <col min="4884" max="4884" width="10.140625" style="63" bestFit="1" customWidth="1"/>
    <col min="4885" max="5120" width="9.140625" style="63"/>
    <col min="5121" max="5121" width="16.85546875" style="63" customWidth="1"/>
    <col min="5122" max="5122" width="11.42578125" style="63" customWidth="1"/>
    <col min="5123" max="5123" width="11.7109375" style="63" customWidth="1"/>
    <col min="5124" max="5124" width="11.42578125" style="63" customWidth="1"/>
    <col min="5125" max="5125" width="9.28515625" style="63" customWidth="1"/>
    <col min="5126" max="5126" width="10" style="63" customWidth="1"/>
    <col min="5127" max="5127" width="11.5703125" style="63" customWidth="1"/>
    <col min="5128" max="5128" width="9.85546875" style="63" customWidth="1"/>
    <col min="5129" max="5129" width="8.140625" style="63" bestFit="1" customWidth="1"/>
    <col min="5130" max="5130" width="15" style="63" customWidth="1"/>
    <col min="5131" max="5131" width="10.85546875" style="63" bestFit="1" customWidth="1"/>
    <col min="5132" max="5132" width="26.28515625" style="63" customWidth="1"/>
    <col min="5133" max="5133" width="18" style="63" customWidth="1"/>
    <col min="5134" max="5134" width="11.5703125" style="63" bestFit="1" customWidth="1"/>
    <col min="5135" max="5139" width="9.140625" style="63"/>
    <col min="5140" max="5140" width="10.140625" style="63" bestFit="1" customWidth="1"/>
    <col min="5141" max="5376" width="9.140625" style="63"/>
    <col min="5377" max="5377" width="16.85546875" style="63" customWidth="1"/>
    <col min="5378" max="5378" width="11.42578125" style="63" customWidth="1"/>
    <col min="5379" max="5379" width="11.7109375" style="63" customWidth="1"/>
    <col min="5380" max="5380" width="11.42578125" style="63" customWidth="1"/>
    <col min="5381" max="5381" width="9.28515625" style="63" customWidth="1"/>
    <col min="5382" max="5382" width="10" style="63" customWidth="1"/>
    <col min="5383" max="5383" width="11.5703125" style="63" customWidth="1"/>
    <col min="5384" max="5384" width="9.85546875" style="63" customWidth="1"/>
    <col min="5385" max="5385" width="8.140625" style="63" bestFit="1" customWidth="1"/>
    <col min="5386" max="5386" width="15" style="63" customWidth="1"/>
    <col min="5387" max="5387" width="10.85546875" style="63" bestFit="1" customWidth="1"/>
    <col min="5388" max="5388" width="26.28515625" style="63" customWidth="1"/>
    <col min="5389" max="5389" width="18" style="63" customWidth="1"/>
    <col min="5390" max="5390" width="11.5703125" style="63" bestFit="1" customWidth="1"/>
    <col min="5391" max="5395" width="9.140625" style="63"/>
    <col min="5396" max="5396" width="10.140625" style="63" bestFit="1" customWidth="1"/>
    <col min="5397" max="5632" width="9.140625" style="63"/>
    <col min="5633" max="5633" width="16.85546875" style="63" customWidth="1"/>
    <col min="5634" max="5634" width="11.42578125" style="63" customWidth="1"/>
    <col min="5635" max="5635" width="11.7109375" style="63" customWidth="1"/>
    <col min="5636" max="5636" width="11.42578125" style="63" customWidth="1"/>
    <col min="5637" max="5637" width="9.28515625" style="63" customWidth="1"/>
    <col min="5638" max="5638" width="10" style="63" customWidth="1"/>
    <col min="5639" max="5639" width="11.5703125" style="63" customWidth="1"/>
    <col min="5640" max="5640" width="9.85546875" style="63" customWidth="1"/>
    <col min="5641" max="5641" width="8.140625" style="63" bestFit="1" customWidth="1"/>
    <col min="5642" max="5642" width="15" style="63" customWidth="1"/>
    <col min="5643" max="5643" width="10.85546875" style="63" bestFit="1" customWidth="1"/>
    <col min="5644" max="5644" width="26.28515625" style="63" customWidth="1"/>
    <col min="5645" max="5645" width="18" style="63" customWidth="1"/>
    <col min="5646" max="5646" width="11.5703125" style="63" bestFit="1" customWidth="1"/>
    <col min="5647" max="5651" width="9.140625" style="63"/>
    <col min="5652" max="5652" width="10.140625" style="63" bestFit="1" customWidth="1"/>
    <col min="5653" max="5888" width="9.140625" style="63"/>
    <col min="5889" max="5889" width="16.85546875" style="63" customWidth="1"/>
    <col min="5890" max="5890" width="11.42578125" style="63" customWidth="1"/>
    <col min="5891" max="5891" width="11.7109375" style="63" customWidth="1"/>
    <col min="5892" max="5892" width="11.42578125" style="63" customWidth="1"/>
    <col min="5893" max="5893" width="9.28515625" style="63" customWidth="1"/>
    <col min="5894" max="5894" width="10" style="63" customWidth="1"/>
    <col min="5895" max="5895" width="11.5703125" style="63" customWidth="1"/>
    <col min="5896" max="5896" width="9.85546875" style="63" customWidth="1"/>
    <col min="5897" max="5897" width="8.140625" style="63" bestFit="1" customWidth="1"/>
    <col min="5898" max="5898" width="15" style="63" customWidth="1"/>
    <col min="5899" max="5899" width="10.85546875" style="63" bestFit="1" customWidth="1"/>
    <col min="5900" max="5900" width="26.28515625" style="63" customWidth="1"/>
    <col min="5901" max="5901" width="18" style="63" customWidth="1"/>
    <col min="5902" max="5902" width="11.5703125" style="63" bestFit="1" customWidth="1"/>
    <col min="5903" max="5907" width="9.140625" style="63"/>
    <col min="5908" max="5908" width="10.140625" style="63" bestFit="1" customWidth="1"/>
    <col min="5909" max="6144" width="9.140625" style="63"/>
    <col min="6145" max="6145" width="16.85546875" style="63" customWidth="1"/>
    <col min="6146" max="6146" width="11.42578125" style="63" customWidth="1"/>
    <col min="6147" max="6147" width="11.7109375" style="63" customWidth="1"/>
    <col min="6148" max="6148" width="11.42578125" style="63" customWidth="1"/>
    <col min="6149" max="6149" width="9.28515625" style="63" customWidth="1"/>
    <col min="6150" max="6150" width="10" style="63" customWidth="1"/>
    <col min="6151" max="6151" width="11.5703125" style="63" customWidth="1"/>
    <col min="6152" max="6152" width="9.85546875" style="63" customWidth="1"/>
    <col min="6153" max="6153" width="8.140625" style="63" bestFit="1" customWidth="1"/>
    <col min="6154" max="6154" width="15" style="63" customWidth="1"/>
    <col min="6155" max="6155" width="10.85546875" style="63" bestFit="1" customWidth="1"/>
    <col min="6156" max="6156" width="26.28515625" style="63" customWidth="1"/>
    <col min="6157" max="6157" width="18" style="63" customWidth="1"/>
    <col min="6158" max="6158" width="11.5703125" style="63" bestFit="1" customWidth="1"/>
    <col min="6159" max="6163" width="9.140625" style="63"/>
    <col min="6164" max="6164" width="10.140625" style="63" bestFit="1" customWidth="1"/>
    <col min="6165" max="6400" width="9.140625" style="63"/>
    <col min="6401" max="6401" width="16.85546875" style="63" customWidth="1"/>
    <col min="6402" max="6402" width="11.42578125" style="63" customWidth="1"/>
    <col min="6403" max="6403" width="11.7109375" style="63" customWidth="1"/>
    <col min="6404" max="6404" width="11.42578125" style="63" customWidth="1"/>
    <col min="6405" max="6405" width="9.28515625" style="63" customWidth="1"/>
    <col min="6406" max="6406" width="10" style="63" customWidth="1"/>
    <col min="6407" max="6407" width="11.5703125" style="63" customWidth="1"/>
    <col min="6408" max="6408" width="9.85546875" style="63" customWidth="1"/>
    <col min="6409" max="6409" width="8.140625" style="63" bestFit="1" customWidth="1"/>
    <col min="6410" max="6410" width="15" style="63" customWidth="1"/>
    <col min="6411" max="6411" width="10.85546875" style="63" bestFit="1" customWidth="1"/>
    <col min="6412" max="6412" width="26.28515625" style="63" customWidth="1"/>
    <col min="6413" max="6413" width="18" style="63" customWidth="1"/>
    <col min="6414" max="6414" width="11.5703125" style="63" bestFit="1" customWidth="1"/>
    <col min="6415" max="6419" width="9.140625" style="63"/>
    <col min="6420" max="6420" width="10.140625" style="63" bestFit="1" customWidth="1"/>
    <col min="6421" max="6656" width="9.140625" style="63"/>
    <col min="6657" max="6657" width="16.85546875" style="63" customWidth="1"/>
    <col min="6658" max="6658" width="11.42578125" style="63" customWidth="1"/>
    <col min="6659" max="6659" width="11.7109375" style="63" customWidth="1"/>
    <col min="6660" max="6660" width="11.42578125" style="63" customWidth="1"/>
    <col min="6661" max="6661" width="9.28515625" style="63" customWidth="1"/>
    <col min="6662" max="6662" width="10" style="63" customWidth="1"/>
    <col min="6663" max="6663" width="11.5703125" style="63" customWidth="1"/>
    <col min="6664" max="6664" width="9.85546875" style="63" customWidth="1"/>
    <col min="6665" max="6665" width="8.140625" style="63" bestFit="1" customWidth="1"/>
    <col min="6666" max="6666" width="15" style="63" customWidth="1"/>
    <col min="6667" max="6667" width="10.85546875" style="63" bestFit="1" customWidth="1"/>
    <col min="6668" max="6668" width="26.28515625" style="63" customWidth="1"/>
    <col min="6669" max="6669" width="18" style="63" customWidth="1"/>
    <col min="6670" max="6670" width="11.5703125" style="63" bestFit="1" customWidth="1"/>
    <col min="6671" max="6675" width="9.140625" style="63"/>
    <col min="6676" max="6676" width="10.140625" style="63" bestFit="1" customWidth="1"/>
    <col min="6677" max="6912" width="9.140625" style="63"/>
    <col min="6913" max="6913" width="16.85546875" style="63" customWidth="1"/>
    <col min="6914" max="6914" width="11.42578125" style="63" customWidth="1"/>
    <col min="6915" max="6915" width="11.7109375" style="63" customWidth="1"/>
    <col min="6916" max="6916" width="11.42578125" style="63" customWidth="1"/>
    <col min="6917" max="6917" width="9.28515625" style="63" customWidth="1"/>
    <col min="6918" max="6918" width="10" style="63" customWidth="1"/>
    <col min="6919" max="6919" width="11.5703125" style="63" customWidth="1"/>
    <col min="6920" max="6920" width="9.85546875" style="63" customWidth="1"/>
    <col min="6921" max="6921" width="8.140625" style="63" bestFit="1" customWidth="1"/>
    <col min="6922" max="6922" width="15" style="63" customWidth="1"/>
    <col min="6923" max="6923" width="10.85546875" style="63" bestFit="1" customWidth="1"/>
    <col min="6924" max="6924" width="26.28515625" style="63" customWidth="1"/>
    <col min="6925" max="6925" width="18" style="63" customWidth="1"/>
    <col min="6926" max="6926" width="11.5703125" style="63" bestFit="1" customWidth="1"/>
    <col min="6927" max="6931" width="9.140625" style="63"/>
    <col min="6932" max="6932" width="10.140625" style="63" bestFit="1" customWidth="1"/>
    <col min="6933" max="7168" width="9.140625" style="63"/>
    <col min="7169" max="7169" width="16.85546875" style="63" customWidth="1"/>
    <col min="7170" max="7170" width="11.42578125" style="63" customWidth="1"/>
    <col min="7171" max="7171" width="11.7109375" style="63" customWidth="1"/>
    <col min="7172" max="7172" width="11.42578125" style="63" customWidth="1"/>
    <col min="7173" max="7173" width="9.28515625" style="63" customWidth="1"/>
    <col min="7174" max="7174" width="10" style="63" customWidth="1"/>
    <col min="7175" max="7175" width="11.5703125" style="63" customWidth="1"/>
    <col min="7176" max="7176" width="9.85546875" style="63" customWidth="1"/>
    <col min="7177" max="7177" width="8.140625" style="63" bestFit="1" customWidth="1"/>
    <col min="7178" max="7178" width="15" style="63" customWidth="1"/>
    <col min="7179" max="7179" width="10.85546875" style="63" bestFit="1" customWidth="1"/>
    <col min="7180" max="7180" width="26.28515625" style="63" customWidth="1"/>
    <col min="7181" max="7181" width="18" style="63" customWidth="1"/>
    <col min="7182" max="7182" width="11.5703125" style="63" bestFit="1" customWidth="1"/>
    <col min="7183" max="7187" width="9.140625" style="63"/>
    <col min="7188" max="7188" width="10.140625" style="63" bestFit="1" customWidth="1"/>
    <col min="7189" max="7424" width="9.140625" style="63"/>
    <col min="7425" max="7425" width="16.85546875" style="63" customWidth="1"/>
    <col min="7426" max="7426" width="11.42578125" style="63" customWidth="1"/>
    <col min="7427" max="7427" width="11.7109375" style="63" customWidth="1"/>
    <col min="7428" max="7428" width="11.42578125" style="63" customWidth="1"/>
    <col min="7429" max="7429" width="9.28515625" style="63" customWidth="1"/>
    <col min="7430" max="7430" width="10" style="63" customWidth="1"/>
    <col min="7431" max="7431" width="11.5703125" style="63" customWidth="1"/>
    <col min="7432" max="7432" width="9.85546875" style="63" customWidth="1"/>
    <col min="7433" max="7433" width="8.140625" style="63" bestFit="1" customWidth="1"/>
    <col min="7434" max="7434" width="15" style="63" customWidth="1"/>
    <col min="7435" max="7435" width="10.85546875" style="63" bestFit="1" customWidth="1"/>
    <col min="7436" max="7436" width="26.28515625" style="63" customWidth="1"/>
    <col min="7437" max="7437" width="18" style="63" customWidth="1"/>
    <col min="7438" max="7438" width="11.5703125" style="63" bestFit="1" customWidth="1"/>
    <col min="7439" max="7443" width="9.140625" style="63"/>
    <col min="7444" max="7444" width="10.140625" style="63" bestFit="1" customWidth="1"/>
    <col min="7445" max="7680" width="9.140625" style="63"/>
    <col min="7681" max="7681" width="16.85546875" style="63" customWidth="1"/>
    <col min="7682" max="7682" width="11.42578125" style="63" customWidth="1"/>
    <col min="7683" max="7683" width="11.7109375" style="63" customWidth="1"/>
    <col min="7684" max="7684" width="11.42578125" style="63" customWidth="1"/>
    <col min="7685" max="7685" width="9.28515625" style="63" customWidth="1"/>
    <col min="7686" max="7686" width="10" style="63" customWidth="1"/>
    <col min="7687" max="7687" width="11.5703125" style="63" customWidth="1"/>
    <col min="7688" max="7688" width="9.85546875" style="63" customWidth="1"/>
    <col min="7689" max="7689" width="8.140625" style="63" bestFit="1" customWidth="1"/>
    <col min="7690" max="7690" width="15" style="63" customWidth="1"/>
    <col min="7691" max="7691" width="10.85546875" style="63" bestFit="1" customWidth="1"/>
    <col min="7692" max="7692" width="26.28515625" style="63" customWidth="1"/>
    <col min="7693" max="7693" width="18" style="63" customWidth="1"/>
    <col min="7694" max="7694" width="11.5703125" style="63" bestFit="1" customWidth="1"/>
    <col min="7695" max="7699" width="9.140625" style="63"/>
    <col min="7700" max="7700" width="10.140625" style="63" bestFit="1" customWidth="1"/>
    <col min="7701" max="7936" width="9.140625" style="63"/>
    <col min="7937" max="7937" width="16.85546875" style="63" customWidth="1"/>
    <col min="7938" max="7938" width="11.42578125" style="63" customWidth="1"/>
    <col min="7939" max="7939" width="11.7109375" style="63" customWidth="1"/>
    <col min="7940" max="7940" width="11.42578125" style="63" customWidth="1"/>
    <col min="7941" max="7941" width="9.28515625" style="63" customWidth="1"/>
    <col min="7942" max="7942" width="10" style="63" customWidth="1"/>
    <col min="7943" max="7943" width="11.5703125" style="63" customWidth="1"/>
    <col min="7944" max="7944" width="9.85546875" style="63" customWidth="1"/>
    <col min="7945" max="7945" width="8.140625" style="63" bestFit="1" customWidth="1"/>
    <col min="7946" max="7946" width="15" style="63" customWidth="1"/>
    <col min="7947" max="7947" width="10.85546875" style="63" bestFit="1" customWidth="1"/>
    <col min="7948" max="7948" width="26.28515625" style="63" customWidth="1"/>
    <col min="7949" max="7949" width="18" style="63" customWidth="1"/>
    <col min="7950" max="7950" width="11.5703125" style="63" bestFit="1" customWidth="1"/>
    <col min="7951" max="7955" width="9.140625" style="63"/>
    <col min="7956" max="7956" width="10.140625" style="63" bestFit="1" customWidth="1"/>
    <col min="7957" max="8192" width="9.140625" style="63"/>
    <col min="8193" max="8193" width="16.85546875" style="63" customWidth="1"/>
    <col min="8194" max="8194" width="11.42578125" style="63" customWidth="1"/>
    <col min="8195" max="8195" width="11.7109375" style="63" customWidth="1"/>
    <col min="8196" max="8196" width="11.42578125" style="63" customWidth="1"/>
    <col min="8197" max="8197" width="9.28515625" style="63" customWidth="1"/>
    <col min="8198" max="8198" width="10" style="63" customWidth="1"/>
    <col min="8199" max="8199" width="11.5703125" style="63" customWidth="1"/>
    <col min="8200" max="8200" width="9.85546875" style="63" customWidth="1"/>
    <col min="8201" max="8201" width="8.140625" style="63" bestFit="1" customWidth="1"/>
    <col min="8202" max="8202" width="15" style="63" customWidth="1"/>
    <col min="8203" max="8203" width="10.85546875" style="63" bestFit="1" customWidth="1"/>
    <col min="8204" max="8204" width="26.28515625" style="63" customWidth="1"/>
    <col min="8205" max="8205" width="18" style="63" customWidth="1"/>
    <col min="8206" max="8206" width="11.5703125" style="63" bestFit="1" customWidth="1"/>
    <col min="8207" max="8211" width="9.140625" style="63"/>
    <col min="8212" max="8212" width="10.140625" style="63" bestFit="1" customWidth="1"/>
    <col min="8213" max="8448" width="9.140625" style="63"/>
    <col min="8449" max="8449" width="16.85546875" style="63" customWidth="1"/>
    <col min="8450" max="8450" width="11.42578125" style="63" customWidth="1"/>
    <col min="8451" max="8451" width="11.7109375" style="63" customWidth="1"/>
    <col min="8452" max="8452" width="11.42578125" style="63" customWidth="1"/>
    <col min="8453" max="8453" width="9.28515625" style="63" customWidth="1"/>
    <col min="8454" max="8454" width="10" style="63" customWidth="1"/>
    <col min="8455" max="8455" width="11.5703125" style="63" customWidth="1"/>
    <col min="8456" max="8456" width="9.85546875" style="63" customWidth="1"/>
    <col min="8457" max="8457" width="8.140625" style="63" bestFit="1" customWidth="1"/>
    <col min="8458" max="8458" width="15" style="63" customWidth="1"/>
    <col min="8459" max="8459" width="10.85546875" style="63" bestFit="1" customWidth="1"/>
    <col min="8460" max="8460" width="26.28515625" style="63" customWidth="1"/>
    <col min="8461" max="8461" width="18" style="63" customWidth="1"/>
    <col min="8462" max="8462" width="11.5703125" style="63" bestFit="1" customWidth="1"/>
    <col min="8463" max="8467" width="9.140625" style="63"/>
    <col min="8468" max="8468" width="10.140625" style="63" bestFit="1" customWidth="1"/>
    <col min="8469" max="8704" width="9.140625" style="63"/>
    <col min="8705" max="8705" width="16.85546875" style="63" customWidth="1"/>
    <col min="8706" max="8706" width="11.42578125" style="63" customWidth="1"/>
    <col min="8707" max="8707" width="11.7109375" style="63" customWidth="1"/>
    <col min="8708" max="8708" width="11.42578125" style="63" customWidth="1"/>
    <col min="8709" max="8709" width="9.28515625" style="63" customWidth="1"/>
    <col min="8710" max="8710" width="10" style="63" customWidth="1"/>
    <col min="8711" max="8711" width="11.5703125" style="63" customWidth="1"/>
    <col min="8712" max="8712" width="9.85546875" style="63" customWidth="1"/>
    <col min="8713" max="8713" width="8.140625" style="63" bestFit="1" customWidth="1"/>
    <col min="8714" max="8714" width="15" style="63" customWidth="1"/>
    <col min="8715" max="8715" width="10.85546875" style="63" bestFit="1" customWidth="1"/>
    <col min="8716" max="8716" width="26.28515625" style="63" customWidth="1"/>
    <col min="8717" max="8717" width="18" style="63" customWidth="1"/>
    <col min="8718" max="8718" width="11.5703125" style="63" bestFit="1" customWidth="1"/>
    <col min="8719" max="8723" width="9.140625" style="63"/>
    <col min="8724" max="8724" width="10.140625" style="63" bestFit="1" customWidth="1"/>
    <col min="8725" max="8960" width="9.140625" style="63"/>
    <col min="8961" max="8961" width="16.85546875" style="63" customWidth="1"/>
    <col min="8962" max="8962" width="11.42578125" style="63" customWidth="1"/>
    <col min="8963" max="8963" width="11.7109375" style="63" customWidth="1"/>
    <col min="8964" max="8964" width="11.42578125" style="63" customWidth="1"/>
    <col min="8965" max="8965" width="9.28515625" style="63" customWidth="1"/>
    <col min="8966" max="8966" width="10" style="63" customWidth="1"/>
    <col min="8967" max="8967" width="11.5703125" style="63" customWidth="1"/>
    <col min="8968" max="8968" width="9.85546875" style="63" customWidth="1"/>
    <col min="8969" max="8969" width="8.140625" style="63" bestFit="1" customWidth="1"/>
    <col min="8970" max="8970" width="15" style="63" customWidth="1"/>
    <col min="8971" max="8971" width="10.85546875" style="63" bestFit="1" customWidth="1"/>
    <col min="8972" max="8972" width="26.28515625" style="63" customWidth="1"/>
    <col min="8973" max="8973" width="18" style="63" customWidth="1"/>
    <col min="8974" max="8974" width="11.5703125" style="63" bestFit="1" customWidth="1"/>
    <col min="8975" max="8979" width="9.140625" style="63"/>
    <col min="8980" max="8980" width="10.140625" style="63" bestFit="1" customWidth="1"/>
    <col min="8981" max="9216" width="9.140625" style="63"/>
    <col min="9217" max="9217" width="16.85546875" style="63" customWidth="1"/>
    <col min="9218" max="9218" width="11.42578125" style="63" customWidth="1"/>
    <col min="9219" max="9219" width="11.7109375" style="63" customWidth="1"/>
    <col min="9220" max="9220" width="11.42578125" style="63" customWidth="1"/>
    <col min="9221" max="9221" width="9.28515625" style="63" customWidth="1"/>
    <col min="9222" max="9222" width="10" style="63" customWidth="1"/>
    <col min="9223" max="9223" width="11.5703125" style="63" customWidth="1"/>
    <col min="9224" max="9224" width="9.85546875" style="63" customWidth="1"/>
    <col min="9225" max="9225" width="8.140625" style="63" bestFit="1" customWidth="1"/>
    <col min="9226" max="9226" width="15" style="63" customWidth="1"/>
    <col min="9227" max="9227" width="10.85546875" style="63" bestFit="1" customWidth="1"/>
    <col min="9228" max="9228" width="26.28515625" style="63" customWidth="1"/>
    <col min="9229" max="9229" width="18" style="63" customWidth="1"/>
    <col min="9230" max="9230" width="11.5703125" style="63" bestFit="1" customWidth="1"/>
    <col min="9231" max="9235" width="9.140625" style="63"/>
    <col min="9236" max="9236" width="10.140625" style="63" bestFit="1" customWidth="1"/>
    <col min="9237" max="9472" width="9.140625" style="63"/>
    <col min="9473" max="9473" width="16.85546875" style="63" customWidth="1"/>
    <col min="9474" max="9474" width="11.42578125" style="63" customWidth="1"/>
    <col min="9475" max="9475" width="11.7109375" style="63" customWidth="1"/>
    <col min="9476" max="9476" width="11.42578125" style="63" customWidth="1"/>
    <col min="9477" max="9477" width="9.28515625" style="63" customWidth="1"/>
    <col min="9478" max="9478" width="10" style="63" customWidth="1"/>
    <col min="9479" max="9479" width="11.5703125" style="63" customWidth="1"/>
    <col min="9480" max="9480" width="9.85546875" style="63" customWidth="1"/>
    <col min="9481" max="9481" width="8.140625" style="63" bestFit="1" customWidth="1"/>
    <col min="9482" max="9482" width="15" style="63" customWidth="1"/>
    <col min="9483" max="9483" width="10.85546875" style="63" bestFit="1" customWidth="1"/>
    <col min="9484" max="9484" width="26.28515625" style="63" customWidth="1"/>
    <col min="9485" max="9485" width="18" style="63" customWidth="1"/>
    <col min="9486" max="9486" width="11.5703125" style="63" bestFit="1" customWidth="1"/>
    <col min="9487" max="9491" width="9.140625" style="63"/>
    <col min="9492" max="9492" width="10.140625" style="63" bestFit="1" customWidth="1"/>
    <col min="9493" max="9728" width="9.140625" style="63"/>
    <col min="9729" max="9729" width="16.85546875" style="63" customWidth="1"/>
    <col min="9730" max="9730" width="11.42578125" style="63" customWidth="1"/>
    <col min="9731" max="9731" width="11.7109375" style="63" customWidth="1"/>
    <col min="9732" max="9732" width="11.42578125" style="63" customWidth="1"/>
    <col min="9733" max="9733" width="9.28515625" style="63" customWidth="1"/>
    <col min="9734" max="9734" width="10" style="63" customWidth="1"/>
    <col min="9735" max="9735" width="11.5703125" style="63" customWidth="1"/>
    <col min="9736" max="9736" width="9.85546875" style="63" customWidth="1"/>
    <col min="9737" max="9737" width="8.140625" style="63" bestFit="1" customWidth="1"/>
    <col min="9738" max="9738" width="15" style="63" customWidth="1"/>
    <col min="9739" max="9739" width="10.85546875" style="63" bestFit="1" customWidth="1"/>
    <col min="9740" max="9740" width="26.28515625" style="63" customWidth="1"/>
    <col min="9741" max="9741" width="18" style="63" customWidth="1"/>
    <col min="9742" max="9742" width="11.5703125" style="63" bestFit="1" customWidth="1"/>
    <col min="9743" max="9747" width="9.140625" style="63"/>
    <col min="9748" max="9748" width="10.140625" style="63" bestFit="1" customWidth="1"/>
    <col min="9749" max="9984" width="9.140625" style="63"/>
    <col min="9985" max="9985" width="16.85546875" style="63" customWidth="1"/>
    <col min="9986" max="9986" width="11.42578125" style="63" customWidth="1"/>
    <col min="9987" max="9987" width="11.7109375" style="63" customWidth="1"/>
    <col min="9988" max="9988" width="11.42578125" style="63" customWidth="1"/>
    <col min="9989" max="9989" width="9.28515625" style="63" customWidth="1"/>
    <col min="9990" max="9990" width="10" style="63" customWidth="1"/>
    <col min="9991" max="9991" width="11.5703125" style="63" customWidth="1"/>
    <col min="9992" max="9992" width="9.85546875" style="63" customWidth="1"/>
    <col min="9993" max="9993" width="8.140625" style="63" bestFit="1" customWidth="1"/>
    <col min="9994" max="9994" width="15" style="63" customWidth="1"/>
    <col min="9995" max="9995" width="10.85546875" style="63" bestFit="1" customWidth="1"/>
    <col min="9996" max="9996" width="26.28515625" style="63" customWidth="1"/>
    <col min="9997" max="9997" width="18" style="63" customWidth="1"/>
    <col min="9998" max="9998" width="11.5703125" style="63" bestFit="1" customWidth="1"/>
    <col min="9999" max="10003" width="9.140625" style="63"/>
    <col min="10004" max="10004" width="10.140625" style="63" bestFit="1" customWidth="1"/>
    <col min="10005" max="10240" width="9.140625" style="63"/>
    <col min="10241" max="10241" width="16.85546875" style="63" customWidth="1"/>
    <col min="10242" max="10242" width="11.42578125" style="63" customWidth="1"/>
    <col min="10243" max="10243" width="11.7109375" style="63" customWidth="1"/>
    <col min="10244" max="10244" width="11.42578125" style="63" customWidth="1"/>
    <col min="10245" max="10245" width="9.28515625" style="63" customWidth="1"/>
    <col min="10246" max="10246" width="10" style="63" customWidth="1"/>
    <col min="10247" max="10247" width="11.5703125" style="63" customWidth="1"/>
    <col min="10248" max="10248" width="9.85546875" style="63" customWidth="1"/>
    <col min="10249" max="10249" width="8.140625" style="63" bestFit="1" customWidth="1"/>
    <col min="10250" max="10250" width="15" style="63" customWidth="1"/>
    <col min="10251" max="10251" width="10.85546875" style="63" bestFit="1" customWidth="1"/>
    <col min="10252" max="10252" width="26.28515625" style="63" customWidth="1"/>
    <col min="10253" max="10253" width="18" style="63" customWidth="1"/>
    <col min="10254" max="10254" width="11.5703125" style="63" bestFit="1" customWidth="1"/>
    <col min="10255" max="10259" width="9.140625" style="63"/>
    <col min="10260" max="10260" width="10.140625" style="63" bestFit="1" customWidth="1"/>
    <col min="10261" max="10496" width="9.140625" style="63"/>
    <col min="10497" max="10497" width="16.85546875" style="63" customWidth="1"/>
    <col min="10498" max="10498" width="11.42578125" style="63" customWidth="1"/>
    <col min="10499" max="10499" width="11.7109375" style="63" customWidth="1"/>
    <col min="10500" max="10500" width="11.42578125" style="63" customWidth="1"/>
    <col min="10501" max="10501" width="9.28515625" style="63" customWidth="1"/>
    <col min="10502" max="10502" width="10" style="63" customWidth="1"/>
    <col min="10503" max="10503" width="11.5703125" style="63" customWidth="1"/>
    <col min="10504" max="10504" width="9.85546875" style="63" customWidth="1"/>
    <col min="10505" max="10505" width="8.140625" style="63" bestFit="1" customWidth="1"/>
    <col min="10506" max="10506" width="15" style="63" customWidth="1"/>
    <col min="10507" max="10507" width="10.85546875" style="63" bestFit="1" customWidth="1"/>
    <col min="10508" max="10508" width="26.28515625" style="63" customWidth="1"/>
    <col min="10509" max="10509" width="18" style="63" customWidth="1"/>
    <col min="10510" max="10510" width="11.5703125" style="63" bestFit="1" customWidth="1"/>
    <col min="10511" max="10515" width="9.140625" style="63"/>
    <col min="10516" max="10516" width="10.140625" style="63" bestFit="1" customWidth="1"/>
    <col min="10517" max="10752" width="9.140625" style="63"/>
    <col min="10753" max="10753" width="16.85546875" style="63" customWidth="1"/>
    <col min="10754" max="10754" width="11.42578125" style="63" customWidth="1"/>
    <col min="10755" max="10755" width="11.7109375" style="63" customWidth="1"/>
    <col min="10756" max="10756" width="11.42578125" style="63" customWidth="1"/>
    <col min="10757" max="10757" width="9.28515625" style="63" customWidth="1"/>
    <col min="10758" max="10758" width="10" style="63" customWidth="1"/>
    <col min="10759" max="10759" width="11.5703125" style="63" customWidth="1"/>
    <col min="10760" max="10760" width="9.85546875" style="63" customWidth="1"/>
    <col min="10761" max="10761" width="8.140625" style="63" bestFit="1" customWidth="1"/>
    <col min="10762" max="10762" width="15" style="63" customWidth="1"/>
    <col min="10763" max="10763" width="10.85546875" style="63" bestFit="1" customWidth="1"/>
    <col min="10764" max="10764" width="26.28515625" style="63" customWidth="1"/>
    <col min="10765" max="10765" width="18" style="63" customWidth="1"/>
    <col min="10766" max="10766" width="11.5703125" style="63" bestFit="1" customWidth="1"/>
    <col min="10767" max="10771" width="9.140625" style="63"/>
    <col min="10772" max="10772" width="10.140625" style="63" bestFit="1" customWidth="1"/>
    <col min="10773" max="11008" width="9.140625" style="63"/>
    <col min="11009" max="11009" width="16.85546875" style="63" customWidth="1"/>
    <col min="11010" max="11010" width="11.42578125" style="63" customWidth="1"/>
    <col min="11011" max="11011" width="11.7109375" style="63" customWidth="1"/>
    <col min="11012" max="11012" width="11.42578125" style="63" customWidth="1"/>
    <col min="11013" max="11013" width="9.28515625" style="63" customWidth="1"/>
    <col min="11014" max="11014" width="10" style="63" customWidth="1"/>
    <col min="11015" max="11015" width="11.5703125" style="63" customWidth="1"/>
    <col min="11016" max="11016" width="9.85546875" style="63" customWidth="1"/>
    <col min="11017" max="11017" width="8.140625" style="63" bestFit="1" customWidth="1"/>
    <col min="11018" max="11018" width="15" style="63" customWidth="1"/>
    <col min="11019" max="11019" width="10.85546875" style="63" bestFit="1" customWidth="1"/>
    <col min="11020" max="11020" width="26.28515625" style="63" customWidth="1"/>
    <col min="11021" max="11021" width="18" style="63" customWidth="1"/>
    <col min="11022" max="11022" width="11.5703125" style="63" bestFit="1" customWidth="1"/>
    <col min="11023" max="11027" width="9.140625" style="63"/>
    <col min="11028" max="11028" width="10.140625" style="63" bestFit="1" customWidth="1"/>
    <col min="11029" max="11264" width="9.140625" style="63"/>
    <col min="11265" max="11265" width="16.85546875" style="63" customWidth="1"/>
    <col min="11266" max="11266" width="11.42578125" style="63" customWidth="1"/>
    <col min="11267" max="11267" width="11.7109375" style="63" customWidth="1"/>
    <col min="11268" max="11268" width="11.42578125" style="63" customWidth="1"/>
    <col min="11269" max="11269" width="9.28515625" style="63" customWidth="1"/>
    <col min="11270" max="11270" width="10" style="63" customWidth="1"/>
    <col min="11271" max="11271" width="11.5703125" style="63" customWidth="1"/>
    <col min="11272" max="11272" width="9.85546875" style="63" customWidth="1"/>
    <col min="11273" max="11273" width="8.140625" style="63" bestFit="1" customWidth="1"/>
    <col min="11274" max="11274" width="15" style="63" customWidth="1"/>
    <col min="11275" max="11275" width="10.85546875" style="63" bestFit="1" customWidth="1"/>
    <col min="11276" max="11276" width="26.28515625" style="63" customWidth="1"/>
    <col min="11277" max="11277" width="18" style="63" customWidth="1"/>
    <col min="11278" max="11278" width="11.5703125" style="63" bestFit="1" customWidth="1"/>
    <col min="11279" max="11283" width="9.140625" style="63"/>
    <col min="11284" max="11284" width="10.140625" style="63" bestFit="1" customWidth="1"/>
    <col min="11285" max="11520" width="9.140625" style="63"/>
    <col min="11521" max="11521" width="16.85546875" style="63" customWidth="1"/>
    <col min="11522" max="11522" width="11.42578125" style="63" customWidth="1"/>
    <col min="11523" max="11523" width="11.7109375" style="63" customWidth="1"/>
    <col min="11524" max="11524" width="11.42578125" style="63" customWidth="1"/>
    <col min="11525" max="11525" width="9.28515625" style="63" customWidth="1"/>
    <col min="11526" max="11526" width="10" style="63" customWidth="1"/>
    <col min="11527" max="11527" width="11.5703125" style="63" customWidth="1"/>
    <col min="11528" max="11528" width="9.85546875" style="63" customWidth="1"/>
    <col min="11529" max="11529" width="8.140625" style="63" bestFit="1" customWidth="1"/>
    <col min="11530" max="11530" width="15" style="63" customWidth="1"/>
    <col min="11531" max="11531" width="10.85546875" style="63" bestFit="1" customWidth="1"/>
    <col min="11532" max="11532" width="26.28515625" style="63" customWidth="1"/>
    <col min="11533" max="11533" width="18" style="63" customWidth="1"/>
    <col min="11534" max="11534" width="11.5703125" style="63" bestFit="1" customWidth="1"/>
    <col min="11535" max="11539" width="9.140625" style="63"/>
    <col min="11540" max="11540" width="10.140625" style="63" bestFit="1" customWidth="1"/>
    <col min="11541" max="11776" width="9.140625" style="63"/>
    <col min="11777" max="11777" width="16.85546875" style="63" customWidth="1"/>
    <col min="11778" max="11778" width="11.42578125" style="63" customWidth="1"/>
    <col min="11779" max="11779" width="11.7109375" style="63" customWidth="1"/>
    <col min="11780" max="11780" width="11.42578125" style="63" customWidth="1"/>
    <col min="11781" max="11781" width="9.28515625" style="63" customWidth="1"/>
    <col min="11782" max="11782" width="10" style="63" customWidth="1"/>
    <col min="11783" max="11783" width="11.5703125" style="63" customWidth="1"/>
    <col min="11784" max="11784" width="9.85546875" style="63" customWidth="1"/>
    <col min="11785" max="11785" width="8.140625" style="63" bestFit="1" customWidth="1"/>
    <col min="11786" max="11786" width="15" style="63" customWidth="1"/>
    <col min="11787" max="11787" width="10.85546875" style="63" bestFit="1" customWidth="1"/>
    <col min="11788" max="11788" width="26.28515625" style="63" customWidth="1"/>
    <col min="11789" max="11789" width="18" style="63" customWidth="1"/>
    <col min="11790" max="11790" width="11.5703125" style="63" bestFit="1" customWidth="1"/>
    <col min="11791" max="11795" width="9.140625" style="63"/>
    <col min="11796" max="11796" width="10.140625" style="63" bestFit="1" customWidth="1"/>
    <col min="11797" max="12032" width="9.140625" style="63"/>
    <col min="12033" max="12033" width="16.85546875" style="63" customWidth="1"/>
    <col min="12034" max="12034" width="11.42578125" style="63" customWidth="1"/>
    <col min="12035" max="12035" width="11.7109375" style="63" customWidth="1"/>
    <col min="12036" max="12036" width="11.42578125" style="63" customWidth="1"/>
    <col min="12037" max="12037" width="9.28515625" style="63" customWidth="1"/>
    <col min="12038" max="12038" width="10" style="63" customWidth="1"/>
    <col min="12039" max="12039" width="11.5703125" style="63" customWidth="1"/>
    <col min="12040" max="12040" width="9.85546875" style="63" customWidth="1"/>
    <col min="12041" max="12041" width="8.140625" style="63" bestFit="1" customWidth="1"/>
    <col min="12042" max="12042" width="15" style="63" customWidth="1"/>
    <col min="12043" max="12043" width="10.85546875" style="63" bestFit="1" customWidth="1"/>
    <col min="12044" max="12044" width="26.28515625" style="63" customWidth="1"/>
    <col min="12045" max="12045" width="18" style="63" customWidth="1"/>
    <col min="12046" max="12046" width="11.5703125" style="63" bestFit="1" customWidth="1"/>
    <col min="12047" max="12051" width="9.140625" style="63"/>
    <col min="12052" max="12052" width="10.140625" style="63" bestFit="1" customWidth="1"/>
    <col min="12053" max="12288" width="9.140625" style="63"/>
    <col min="12289" max="12289" width="16.85546875" style="63" customWidth="1"/>
    <col min="12290" max="12290" width="11.42578125" style="63" customWidth="1"/>
    <col min="12291" max="12291" width="11.7109375" style="63" customWidth="1"/>
    <col min="12292" max="12292" width="11.42578125" style="63" customWidth="1"/>
    <col min="12293" max="12293" width="9.28515625" style="63" customWidth="1"/>
    <col min="12294" max="12294" width="10" style="63" customWidth="1"/>
    <col min="12295" max="12295" width="11.5703125" style="63" customWidth="1"/>
    <col min="12296" max="12296" width="9.85546875" style="63" customWidth="1"/>
    <col min="12297" max="12297" width="8.140625" style="63" bestFit="1" customWidth="1"/>
    <col min="12298" max="12298" width="15" style="63" customWidth="1"/>
    <col min="12299" max="12299" width="10.85546875" style="63" bestFit="1" customWidth="1"/>
    <col min="12300" max="12300" width="26.28515625" style="63" customWidth="1"/>
    <col min="12301" max="12301" width="18" style="63" customWidth="1"/>
    <col min="12302" max="12302" width="11.5703125" style="63" bestFit="1" customWidth="1"/>
    <col min="12303" max="12307" width="9.140625" style="63"/>
    <col min="12308" max="12308" width="10.140625" style="63" bestFit="1" customWidth="1"/>
    <col min="12309" max="12544" width="9.140625" style="63"/>
    <col min="12545" max="12545" width="16.85546875" style="63" customWidth="1"/>
    <col min="12546" max="12546" width="11.42578125" style="63" customWidth="1"/>
    <col min="12547" max="12547" width="11.7109375" style="63" customWidth="1"/>
    <col min="12548" max="12548" width="11.42578125" style="63" customWidth="1"/>
    <col min="12549" max="12549" width="9.28515625" style="63" customWidth="1"/>
    <col min="12550" max="12550" width="10" style="63" customWidth="1"/>
    <col min="12551" max="12551" width="11.5703125" style="63" customWidth="1"/>
    <col min="12552" max="12552" width="9.85546875" style="63" customWidth="1"/>
    <col min="12553" max="12553" width="8.140625" style="63" bestFit="1" customWidth="1"/>
    <col min="12554" max="12554" width="15" style="63" customWidth="1"/>
    <col min="12555" max="12555" width="10.85546875" style="63" bestFit="1" customWidth="1"/>
    <col min="12556" max="12556" width="26.28515625" style="63" customWidth="1"/>
    <col min="12557" max="12557" width="18" style="63" customWidth="1"/>
    <col min="12558" max="12558" width="11.5703125" style="63" bestFit="1" customWidth="1"/>
    <col min="12559" max="12563" width="9.140625" style="63"/>
    <col min="12564" max="12564" width="10.140625" style="63" bestFit="1" customWidth="1"/>
    <col min="12565" max="12800" width="9.140625" style="63"/>
    <col min="12801" max="12801" width="16.85546875" style="63" customWidth="1"/>
    <col min="12802" max="12802" width="11.42578125" style="63" customWidth="1"/>
    <col min="12803" max="12803" width="11.7109375" style="63" customWidth="1"/>
    <col min="12804" max="12804" width="11.42578125" style="63" customWidth="1"/>
    <col min="12805" max="12805" width="9.28515625" style="63" customWidth="1"/>
    <col min="12806" max="12806" width="10" style="63" customWidth="1"/>
    <col min="12807" max="12807" width="11.5703125" style="63" customWidth="1"/>
    <col min="12808" max="12808" width="9.85546875" style="63" customWidth="1"/>
    <col min="12809" max="12809" width="8.140625" style="63" bestFit="1" customWidth="1"/>
    <col min="12810" max="12810" width="15" style="63" customWidth="1"/>
    <col min="12811" max="12811" width="10.85546875" style="63" bestFit="1" customWidth="1"/>
    <col min="12812" max="12812" width="26.28515625" style="63" customWidth="1"/>
    <col min="12813" max="12813" width="18" style="63" customWidth="1"/>
    <col min="12814" max="12814" width="11.5703125" style="63" bestFit="1" customWidth="1"/>
    <col min="12815" max="12819" width="9.140625" style="63"/>
    <col min="12820" max="12820" width="10.140625" style="63" bestFit="1" customWidth="1"/>
    <col min="12821" max="13056" width="9.140625" style="63"/>
    <col min="13057" max="13057" width="16.85546875" style="63" customWidth="1"/>
    <col min="13058" max="13058" width="11.42578125" style="63" customWidth="1"/>
    <col min="13059" max="13059" width="11.7109375" style="63" customWidth="1"/>
    <col min="13060" max="13060" width="11.42578125" style="63" customWidth="1"/>
    <col min="13061" max="13061" width="9.28515625" style="63" customWidth="1"/>
    <col min="13062" max="13062" width="10" style="63" customWidth="1"/>
    <col min="13063" max="13063" width="11.5703125" style="63" customWidth="1"/>
    <col min="13064" max="13064" width="9.85546875" style="63" customWidth="1"/>
    <col min="13065" max="13065" width="8.140625" style="63" bestFit="1" customWidth="1"/>
    <col min="13066" max="13066" width="15" style="63" customWidth="1"/>
    <col min="13067" max="13067" width="10.85546875" style="63" bestFit="1" customWidth="1"/>
    <col min="13068" max="13068" width="26.28515625" style="63" customWidth="1"/>
    <col min="13069" max="13069" width="18" style="63" customWidth="1"/>
    <col min="13070" max="13070" width="11.5703125" style="63" bestFit="1" customWidth="1"/>
    <col min="13071" max="13075" width="9.140625" style="63"/>
    <col min="13076" max="13076" width="10.140625" style="63" bestFit="1" customWidth="1"/>
    <col min="13077" max="13312" width="9.140625" style="63"/>
    <col min="13313" max="13313" width="16.85546875" style="63" customWidth="1"/>
    <col min="13314" max="13314" width="11.42578125" style="63" customWidth="1"/>
    <col min="13315" max="13315" width="11.7109375" style="63" customWidth="1"/>
    <col min="13316" max="13316" width="11.42578125" style="63" customWidth="1"/>
    <col min="13317" max="13317" width="9.28515625" style="63" customWidth="1"/>
    <col min="13318" max="13318" width="10" style="63" customWidth="1"/>
    <col min="13319" max="13319" width="11.5703125" style="63" customWidth="1"/>
    <col min="13320" max="13320" width="9.85546875" style="63" customWidth="1"/>
    <col min="13321" max="13321" width="8.140625" style="63" bestFit="1" customWidth="1"/>
    <col min="13322" max="13322" width="15" style="63" customWidth="1"/>
    <col min="13323" max="13323" width="10.85546875" style="63" bestFit="1" customWidth="1"/>
    <col min="13324" max="13324" width="26.28515625" style="63" customWidth="1"/>
    <col min="13325" max="13325" width="18" style="63" customWidth="1"/>
    <col min="13326" max="13326" width="11.5703125" style="63" bestFit="1" customWidth="1"/>
    <col min="13327" max="13331" width="9.140625" style="63"/>
    <col min="13332" max="13332" width="10.140625" style="63" bestFit="1" customWidth="1"/>
    <col min="13333" max="13568" width="9.140625" style="63"/>
    <col min="13569" max="13569" width="16.85546875" style="63" customWidth="1"/>
    <col min="13570" max="13570" width="11.42578125" style="63" customWidth="1"/>
    <col min="13571" max="13571" width="11.7109375" style="63" customWidth="1"/>
    <col min="13572" max="13572" width="11.42578125" style="63" customWidth="1"/>
    <col min="13573" max="13573" width="9.28515625" style="63" customWidth="1"/>
    <col min="13574" max="13574" width="10" style="63" customWidth="1"/>
    <col min="13575" max="13575" width="11.5703125" style="63" customWidth="1"/>
    <col min="13576" max="13576" width="9.85546875" style="63" customWidth="1"/>
    <col min="13577" max="13577" width="8.140625" style="63" bestFit="1" customWidth="1"/>
    <col min="13578" max="13578" width="15" style="63" customWidth="1"/>
    <col min="13579" max="13579" width="10.85546875" style="63" bestFit="1" customWidth="1"/>
    <col min="13580" max="13580" width="26.28515625" style="63" customWidth="1"/>
    <col min="13581" max="13581" width="18" style="63" customWidth="1"/>
    <col min="13582" max="13582" width="11.5703125" style="63" bestFit="1" customWidth="1"/>
    <col min="13583" max="13587" width="9.140625" style="63"/>
    <col min="13588" max="13588" width="10.140625" style="63" bestFit="1" customWidth="1"/>
    <col min="13589" max="13824" width="9.140625" style="63"/>
    <col min="13825" max="13825" width="16.85546875" style="63" customWidth="1"/>
    <col min="13826" max="13826" width="11.42578125" style="63" customWidth="1"/>
    <col min="13827" max="13827" width="11.7109375" style="63" customWidth="1"/>
    <col min="13828" max="13828" width="11.42578125" style="63" customWidth="1"/>
    <col min="13829" max="13829" width="9.28515625" style="63" customWidth="1"/>
    <col min="13830" max="13830" width="10" style="63" customWidth="1"/>
    <col min="13831" max="13831" width="11.5703125" style="63" customWidth="1"/>
    <col min="13832" max="13832" width="9.85546875" style="63" customWidth="1"/>
    <col min="13833" max="13833" width="8.140625" style="63" bestFit="1" customWidth="1"/>
    <col min="13834" max="13834" width="15" style="63" customWidth="1"/>
    <col min="13835" max="13835" width="10.85546875" style="63" bestFit="1" customWidth="1"/>
    <col min="13836" max="13836" width="26.28515625" style="63" customWidth="1"/>
    <col min="13837" max="13837" width="18" style="63" customWidth="1"/>
    <col min="13838" max="13838" width="11.5703125" style="63" bestFit="1" customWidth="1"/>
    <col min="13839" max="13843" width="9.140625" style="63"/>
    <col min="13844" max="13844" width="10.140625" style="63" bestFit="1" customWidth="1"/>
    <col min="13845" max="14080" width="9.140625" style="63"/>
    <col min="14081" max="14081" width="16.85546875" style="63" customWidth="1"/>
    <col min="14082" max="14082" width="11.42578125" style="63" customWidth="1"/>
    <col min="14083" max="14083" width="11.7109375" style="63" customWidth="1"/>
    <col min="14084" max="14084" width="11.42578125" style="63" customWidth="1"/>
    <col min="14085" max="14085" width="9.28515625" style="63" customWidth="1"/>
    <col min="14086" max="14086" width="10" style="63" customWidth="1"/>
    <col min="14087" max="14087" width="11.5703125" style="63" customWidth="1"/>
    <col min="14088" max="14088" width="9.85546875" style="63" customWidth="1"/>
    <col min="14089" max="14089" width="8.140625" style="63" bestFit="1" customWidth="1"/>
    <col min="14090" max="14090" width="15" style="63" customWidth="1"/>
    <col min="14091" max="14091" width="10.85546875" style="63" bestFit="1" customWidth="1"/>
    <col min="14092" max="14092" width="26.28515625" style="63" customWidth="1"/>
    <col min="14093" max="14093" width="18" style="63" customWidth="1"/>
    <col min="14094" max="14094" width="11.5703125" style="63" bestFit="1" customWidth="1"/>
    <col min="14095" max="14099" width="9.140625" style="63"/>
    <col min="14100" max="14100" width="10.140625" style="63" bestFit="1" customWidth="1"/>
    <col min="14101" max="14336" width="9.140625" style="63"/>
    <col min="14337" max="14337" width="16.85546875" style="63" customWidth="1"/>
    <col min="14338" max="14338" width="11.42578125" style="63" customWidth="1"/>
    <col min="14339" max="14339" width="11.7109375" style="63" customWidth="1"/>
    <col min="14340" max="14340" width="11.42578125" style="63" customWidth="1"/>
    <col min="14341" max="14341" width="9.28515625" style="63" customWidth="1"/>
    <col min="14342" max="14342" width="10" style="63" customWidth="1"/>
    <col min="14343" max="14343" width="11.5703125" style="63" customWidth="1"/>
    <col min="14344" max="14344" width="9.85546875" style="63" customWidth="1"/>
    <col min="14345" max="14345" width="8.140625" style="63" bestFit="1" customWidth="1"/>
    <col min="14346" max="14346" width="15" style="63" customWidth="1"/>
    <col min="14347" max="14347" width="10.85546875" style="63" bestFit="1" customWidth="1"/>
    <col min="14348" max="14348" width="26.28515625" style="63" customWidth="1"/>
    <col min="14349" max="14349" width="18" style="63" customWidth="1"/>
    <col min="14350" max="14350" width="11.5703125" style="63" bestFit="1" customWidth="1"/>
    <col min="14351" max="14355" width="9.140625" style="63"/>
    <col min="14356" max="14356" width="10.140625" style="63" bestFit="1" customWidth="1"/>
    <col min="14357" max="14592" width="9.140625" style="63"/>
    <col min="14593" max="14593" width="16.85546875" style="63" customWidth="1"/>
    <col min="14594" max="14594" width="11.42578125" style="63" customWidth="1"/>
    <col min="14595" max="14595" width="11.7109375" style="63" customWidth="1"/>
    <col min="14596" max="14596" width="11.42578125" style="63" customWidth="1"/>
    <col min="14597" max="14597" width="9.28515625" style="63" customWidth="1"/>
    <col min="14598" max="14598" width="10" style="63" customWidth="1"/>
    <col min="14599" max="14599" width="11.5703125" style="63" customWidth="1"/>
    <col min="14600" max="14600" width="9.85546875" style="63" customWidth="1"/>
    <col min="14601" max="14601" width="8.140625" style="63" bestFit="1" customWidth="1"/>
    <col min="14602" max="14602" width="15" style="63" customWidth="1"/>
    <col min="14603" max="14603" width="10.85546875" style="63" bestFit="1" customWidth="1"/>
    <col min="14604" max="14604" width="26.28515625" style="63" customWidth="1"/>
    <col min="14605" max="14605" width="18" style="63" customWidth="1"/>
    <col min="14606" max="14606" width="11.5703125" style="63" bestFit="1" customWidth="1"/>
    <col min="14607" max="14611" width="9.140625" style="63"/>
    <col min="14612" max="14612" width="10.140625" style="63" bestFit="1" customWidth="1"/>
    <col min="14613" max="14848" width="9.140625" style="63"/>
    <col min="14849" max="14849" width="16.85546875" style="63" customWidth="1"/>
    <col min="14850" max="14850" width="11.42578125" style="63" customWidth="1"/>
    <col min="14851" max="14851" width="11.7109375" style="63" customWidth="1"/>
    <col min="14852" max="14852" width="11.42578125" style="63" customWidth="1"/>
    <col min="14853" max="14853" width="9.28515625" style="63" customWidth="1"/>
    <col min="14854" max="14854" width="10" style="63" customWidth="1"/>
    <col min="14855" max="14855" width="11.5703125" style="63" customWidth="1"/>
    <col min="14856" max="14856" width="9.85546875" style="63" customWidth="1"/>
    <col min="14857" max="14857" width="8.140625" style="63" bestFit="1" customWidth="1"/>
    <col min="14858" max="14858" width="15" style="63" customWidth="1"/>
    <col min="14859" max="14859" width="10.85546875" style="63" bestFit="1" customWidth="1"/>
    <col min="14860" max="14860" width="26.28515625" style="63" customWidth="1"/>
    <col min="14861" max="14861" width="18" style="63" customWidth="1"/>
    <col min="14862" max="14862" width="11.5703125" style="63" bestFit="1" customWidth="1"/>
    <col min="14863" max="14867" width="9.140625" style="63"/>
    <col min="14868" max="14868" width="10.140625" style="63" bestFit="1" customWidth="1"/>
    <col min="14869" max="15104" width="9.140625" style="63"/>
    <col min="15105" max="15105" width="16.85546875" style="63" customWidth="1"/>
    <col min="15106" max="15106" width="11.42578125" style="63" customWidth="1"/>
    <col min="15107" max="15107" width="11.7109375" style="63" customWidth="1"/>
    <col min="15108" max="15108" width="11.42578125" style="63" customWidth="1"/>
    <col min="15109" max="15109" width="9.28515625" style="63" customWidth="1"/>
    <col min="15110" max="15110" width="10" style="63" customWidth="1"/>
    <col min="15111" max="15111" width="11.5703125" style="63" customWidth="1"/>
    <col min="15112" max="15112" width="9.85546875" style="63" customWidth="1"/>
    <col min="15113" max="15113" width="8.140625" style="63" bestFit="1" customWidth="1"/>
    <col min="15114" max="15114" width="15" style="63" customWidth="1"/>
    <col min="15115" max="15115" width="10.85546875" style="63" bestFit="1" customWidth="1"/>
    <col min="15116" max="15116" width="26.28515625" style="63" customWidth="1"/>
    <col min="15117" max="15117" width="18" style="63" customWidth="1"/>
    <col min="15118" max="15118" width="11.5703125" style="63" bestFit="1" customWidth="1"/>
    <col min="15119" max="15123" width="9.140625" style="63"/>
    <col min="15124" max="15124" width="10.140625" style="63" bestFit="1" customWidth="1"/>
    <col min="15125" max="15360" width="9.140625" style="63"/>
    <col min="15361" max="15361" width="16.85546875" style="63" customWidth="1"/>
    <col min="15362" max="15362" width="11.42578125" style="63" customWidth="1"/>
    <col min="15363" max="15363" width="11.7109375" style="63" customWidth="1"/>
    <col min="15364" max="15364" width="11.42578125" style="63" customWidth="1"/>
    <col min="15365" max="15365" width="9.28515625" style="63" customWidth="1"/>
    <col min="15366" max="15366" width="10" style="63" customWidth="1"/>
    <col min="15367" max="15367" width="11.5703125" style="63" customWidth="1"/>
    <col min="15368" max="15368" width="9.85546875" style="63" customWidth="1"/>
    <col min="15369" max="15369" width="8.140625" style="63" bestFit="1" customWidth="1"/>
    <col min="15370" max="15370" width="15" style="63" customWidth="1"/>
    <col min="15371" max="15371" width="10.85546875" style="63" bestFit="1" customWidth="1"/>
    <col min="15372" max="15372" width="26.28515625" style="63" customWidth="1"/>
    <col min="15373" max="15373" width="18" style="63" customWidth="1"/>
    <col min="15374" max="15374" width="11.5703125" style="63" bestFit="1" customWidth="1"/>
    <col min="15375" max="15379" width="9.140625" style="63"/>
    <col min="15380" max="15380" width="10.140625" style="63" bestFit="1" customWidth="1"/>
    <col min="15381" max="15616" width="9.140625" style="63"/>
    <col min="15617" max="15617" width="16.85546875" style="63" customWidth="1"/>
    <col min="15618" max="15618" width="11.42578125" style="63" customWidth="1"/>
    <col min="15619" max="15619" width="11.7109375" style="63" customWidth="1"/>
    <col min="15620" max="15620" width="11.42578125" style="63" customWidth="1"/>
    <col min="15621" max="15621" width="9.28515625" style="63" customWidth="1"/>
    <col min="15622" max="15622" width="10" style="63" customWidth="1"/>
    <col min="15623" max="15623" width="11.5703125" style="63" customWidth="1"/>
    <col min="15624" max="15624" width="9.85546875" style="63" customWidth="1"/>
    <col min="15625" max="15625" width="8.140625" style="63" bestFit="1" customWidth="1"/>
    <col min="15626" max="15626" width="15" style="63" customWidth="1"/>
    <col min="15627" max="15627" width="10.85546875" style="63" bestFit="1" customWidth="1"/>
    <col min="15628" max="15628" width="26.28515625" style="63" customWidth="1"/>
    <col min="15629" max="15629" width="18" style="63" customWidth="1"/>
    <col min="15630" max="15630" width="11.5703125" style="63" bestFit="1" customWidth="1"/>
    <col min="15631" max="15635" width="9.140625" style="63"/>
    <col min="15636" max="15636" width="10.140625" style="63" bestFit="1" customWidth="1"/>
    <col min="15637" max="15872" width="9.140625" style="63"/>
    <col min="15873" max="15873" width="16.85546875" style="63" customWidth="1"/>
    <col min="15874" max="15874" width="11.42578125" style="63" customWidth="1"/>
    <col min="15875" max="15875" width="11.7109375" style="63" customWidth="1"/>
    <col min="15876" max="15876" width="11.42578125" style="63" customWidth="1"/>
    <col min="15877" max="15877" width="9.28515625" style="63" customWidth="1"/>
    <col min="15878" max="15878" width="10" style="63" customWidth="1"/>
    <col min="15879" max="15879" width="11.5703125" style="63" customWidth="1"/>
    <col min="15880" max="15880" width="9.85546875" style="63" customWidth="1"/>
    <col min="15881" max="15881" width="8.140625" style="63" bestFit="1" customWidth="1"/>
    <col min="15882" max="15882" width="15" style="63" customWidth="1"/>
    <col min="15883" max="15883" width="10.85546875" style="63" bestFit="1" customWidth="1"/>
    <col min="15884" max="15884" width="26.28515625" style="63" customWidth="1"/>
    <col min="15885" max="15885" width="18" style="63" customWidth="1"/>
    <col min="15886" max="15886" width="11.5703125" style="63" bestFit="1" customWidth="1"/>
    <col min="15887" max="15891" width="9.140625" style="63"/>
    <col min="15892" max="15892" width="10.140625" style="63" bestFit="1" customWidth="1"/>
    <col min="15893" max="16128" width="9.140625" style="63"/>
    <col min="16129" max="16129" width="16.85546875" style="63" customWidth="1"/>
    <col min="16130" max="16130" width="11.42578125" style="63" customWidth="1"/>
    <col min="16131" max="16131" width="11.7109375" style="63" customWidth="1"/>
    <col min="16132" max="16132" width="11.42578125" style="63" customWidth="1"/>
    <col min="16133" max="16133" width="9.28515625" style="63" customWidth="1"/>
    <col min="16134" max="16134" width="10" style="63" customWidth="1"/>
    <col min="16135" max="16135" width="11.5703125" style="63" customWidth="1"/>
    <col min="16136" max="16136" width="9.85546875" style="63" customWidth="1"/>
    <col min="16137" max="16137" width="8.140625" style="63" bestFit="1" customWidth="1"/>
    <col min="16138" max="16138" width="15" style="63" customWidth="1"/>
    <col min="16139" max="16139" width="10.85546875" style="63" bestFit="1" customWidth="1"/>
    <col min="16140" max="16140" width="26.28515625" style="63" customWidth="1"/>
    <col min="16141" max="16141" width="18" style="63" customWidth="1"/>
    <col min="16142" max="16142" width="11.5703125" style="63" bestFit="1" customWidth="1"/>
    <col min="16143" max="16147" width="9.140625" style="63"/>
    <col min="16148" max="16148" width="10.140625" style="63" bestFit="1" customWidth="1"/>
    <col min="16149" max="16384" width="9.140625" style="63"/>
  </cols>
  <sheetData>
    <row r="1" spans="1:59" ht="16.5" x14ac:dyDescent="0.25">
      <c r="A1" s="172"/>
      <c r="B1" s="173"/>
      <c r="C1" s="173"/>
      <c r="D1" s="173"/>
      <c r="E1" s="173"/>
      <c r="F1" s="173"/>
      <c r="G1" s="173"/>
      <c r="H1" s="173"/>
      <c r="I1" s="173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</row>
    <row r="2" spans="1:59" ht="16.5" x14ac:dyDescent="0.25">
      <c r="A2" s="174"/>
      <c r="B2" s="174"/>
      <c r="C2" s="174"/>
      <c r="D2" s="175"/>
      <c r="E2" s="175"/>
      <c r="F2" s="175"/>
      <c r="G2" s="175"/>
      <c r="H2" s="175"/>
      <c r="I2" s="175"/>
      <c r="J2" s="58"/>
      <c r="K2" s="58"/>
      <c r="L2" s="58"/>
      <c r="M2" s="58"/>
      <c r="N2" s="61"/>
      <c r="O2" s="61"/>
      <c r="P2" s="58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</row>
    <row r="3" spans="1:59" ht="16.5" x14ac:dyDescent="0.25">
      <c r="A3" s="18"/>
      <c r="B3" s="18"/>
      <c r="C3" s="19"/>
      <c r="D3" s="64"/>
      <c r="E3" s="19"/>
      <c r="F3" s="20"/>
      <c r="G3" s="19"/>
      <c r="H3" s="19"/>
      <c r="I3" s="19"/>
      <c r="J3" s="65"/>
      <c r="K3" s="61"/>
      <c r="L3" s="61"/>
      <c r="M3" s="61"/>
      <c r="N3" s="66"/>
      <c r="O3" s="66"/>
      <c r="P3" s="66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</row>
    <row r="4" spans="1:59" ht="16.5" x14ac:dyDescent="0.25">
      <c r="A4" s="35"/>
      <c r="B4" s="35"/>
      <c r="C4" s="67"/>
      <c r="D4" s="68"/>
      <c r="E4" s="69"/>
      <c r="F4" s="70"/>
      <c r="G4" s="70"/>
      <c r="H4" s="71"/>
      <c r="I4" s="72"/>
      <c r="J4" s="73"/>
      <c r="K4" s="74"/>
      <c r="L4" s="74"/>
      <c r="M4" s="75"/>
      <c r="N4" s="75"/>
      <c r="O4" s="75"/>
      <c r="P4" s="76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</row>
    <row r="5" spans="1:59" ht="14.25" customHeight="1" x14ac:dyDescent="0.25">
      <c r="A5" s="77"/>
      <c r="B5" s="77"/>
      <c r="C5" s="62"/>
      <c r="D5" s="78"/>
      <c r="E5" s="79"/>
      <c r="G5" s="81"/>
      <c r="H5" s="81"/>
      <c r="I5" s="73"/>
      <c r="J5" s="73"/>
      <c r="K5" s="74"/>
      <c r="L5" s="74"/>
      <c r="M5" s="75"/>
      <c r="N5" s="75"/>
      <c r="O5" s="75"/>
      <c r="P5" s="7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</row>
    <row r="6" spans="1:59" ht="18" customHeight="1" x14ac:dyDescent="0.3">
      <c r="A6" s="176" t="s">
        <v>109</v>
      </c>
      <c r="B6" s="176"/>
      <c r="C6" s="176"/>
      <c r="D6" s="176"/>
      <c r="E6" s="176"/>
      <c r="F6" s="176"/>
      <c r="G6" s="176"/>
      <c r="H6" s="176"/>
      <c r="I6" s="176"/>
      <c r="J6" s="82"/>
      <c r="K6" s="83"/>
      <c r="L6" s="83"/>
      <c r="M6" s="83"/>
      <c r="N6" s="83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59" ht="15.75" customHeight="1" x14ac:dyDescent="0.25">
      <c r="A7" s="84"/>
      <c r="B7" s="84"/>
      <c r="C7" s="84"/>
      <c r="D7" s="85"/>
      <c r="E7" s="86"/>
      <c r="F7" s="87"/>
      <c r="G7" s="86" t="s">
        <v>77</v>
      </c>
      <c r="H7" s="86"/>
      <c r="I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</row>
    <row r="8" spans="1:59" ht="16.5" customHeight="1" x14ac:dyDescent="0.25">
      <c r="A8" s="158" t="s">
        <v>78</v>
      </c>
      <c r="B8" s="178" t="s">
        <v>55</v>
      </c>
      <c r="C8" s="179"/>
      <c r="D8" s="179"/>
      <c r="E8" s="180"/>
      <c r="F8" s="178" t="s">
        <v>79</v>
      </c>
      <c r="G8" s="179"/>
      <c r="H8" s="179"/>
      <c r="I8" s="180"/>
      <c r="J8" s="88"/>
      <c r="K8" s="89"/>
      <c r="L8" s="89"/>
      <c r="M8" s="89"/>
      <c r="N8" s="89"/>
      <c r="O8" s="89"/>
      <c r="P8" s="89"/>
      <c r="Q8" s="89"/>
      <c r="R8" s="89"/>
      <c r="S8" s="89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62"/>
      <c r="AO8" s="62"/>
      <c r="AP8" s="62"/>
      <c r="AQ8" s="62"/>
      <c r="AR8" s="62"/>
      <c r="AS8" s="62"/>
      <c r="AT8" s="62"/>
      <c r="AU8" s="62"/>
      <c r="AV8" s="62"/>
    </row>
    <row r="9" spans="1:59" s="94" customFormat="1" ht="51" customHeight="1" x14ac:dyDescent="0.25">
      <c r="A9" s="177"/>
      <c r="B9" s="91" t="s">
        <v>80</v>
      </c>
      <c r="C9" s="91" t="s">
        <v>81</v>
      </c>
      <c r="D9" s="59" t="s">
        <v>82</v>
      </c>
      <c r="E9" s="91" t="s">
        <v>83</v>
      </c>
      <c r="F9" s="91" t="s">
        <v>80</v>
      </c>
      <c r="G9" s="91" t="s">
        <v>81</v>
      </c>
      <c r="H9" s="91" t="s">
        <v>82</v>
      </c>
      <c r="I9" s="91" t="s">
        <v>83</v>
      </c>
      <c r="J9" s="9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93"/>
      <c r="AQ9" s="93"/>
      <c r="AR9" s="93"/>
      <c r="AS9" s="93"/>
      <c r="AT9" s="93"/>
      <c r="AU9" s="93"/>
      <c r="AV9" s="93"/>
      <c r="AW9" s="93"/>
      <c r="AX9" s="93"/>
    </row>
    <row r="10" spans="1:59" s="30" customFormat="1" ht="21" customHeight="1" x14ac:dyDescent="0.3">
      <c r="A10" s="95" t="s">
        <v>84</v>
      </c>
      <c r="B10" s="96">
        <f>SUM(B11:B18)</f>
        <v>77700</v>
      </c>
      <c r="C10" s="96">
        <f>SUM(C11:C18)</f>
        <v>77917.38</v>
      </c>
      <c r="D10" s="96">
        <f>SUM(D11:D18)</f>
        <v>12863.199999999999</v>
      </c>
      <c r="E10" s="97">
        <f>((E11*D11)+(E12*D12)+(E13*D13)+(E14*D14)+(E15*D15)+(E16*D16)+(E17*D17)+(E18*D18))/D10</f>
        <v>76.659054512096532</v>
      </c>
      <c r="F10" s="96">
        <f>SUM(F11:F18)</f>
        <v>76800</v>
      </c>
      <c r="G10" s="96">
        <f>SUM(G11:G18)</f>
        <v>1112.9000000000001</v>
      </c>
      <c r="H10" s="96"/>
      <c r="I10" s="97"/>
      <c r="J10" s="98"/>
      <c r="K10" s="99"/>
      <c r="L10" s="99"/>
      <c r="M10" s="99"/>
      <c r="N10" s="99"/>
      <c r="O10" s="99"/>
      <c r="P10" s="99"/>
      <c r="Q10" s="99"/>
      <c r="R10" s="99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</row>
    <row r="11" spans="1:59" ht="20.25" customHeight="1" x14ac:dyDescent="0.3">
      <c r="A11" s="100" t="s">
        <v>85</v>
      </c>
      <c r="B11" s="101">
        <v>3770</v>
      </c>
      <c r="C11" s="102">
        <v>3773</v>
      </c>
      <c r="D11" s="101">
        <v>589</v>
      </c>
      <c r="E11" s="101">
        <v>74.8</v>
      </c>
      <c r="F11" s="101">
        <v>3500</v>
      </c>
      <c r="G11" s="102"/>
      <c r="H11" s="101"/>
      <c r="I11" s="101"/>
      <c r="J11" s="103"/>
      <c r="K11" s="104"/>
      <c r="L11" s="99"/>
      <c r="M11" s="105"/>
      <c r="N11" s="105"/>
      <c r="O11" s="105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62"/>
      <c r="AK11" s="62"/>
      <c r="AL11" s="62"/>
      <c r="AM11" s="62"/>
      <c r="AN11" s="62"/>
      <c r="AO11" s="62"/>
      <c r="AP11" s="62"/>
      <c r="AQ11" s="62"/>
      <c r="AR11" s="62"/>
    </row>
    <row r="12" spans="1:59" ht="20.25" customHeight="1" x14ac:dyDescent="0.25">
      <c r="A12" s="100" t="s">
        <v>86</v>
      </c>
      <c r="B12" s="101">
        <v>990</v>
      </c>
      <c r="C12" s="102">
        <v>899.7</v>
      </c>
      <c r="D12" s="101">
        <v>262.7</v>
      </c>
      <c r="E12" s="101">
        <v>72</v>
      </c>
      <c r="F12" s="101">
        <v>840</v>
      </c>
      <c r="G12" s="102">
        <v>47.7</v>
      </c>
      <c r="H12" s="101"/>
      <c r="I12" s="101"/>
      <c r="J12" s="105"/>
      <c r="K12" s="104"/>
      <c r="L12" s="99"/>
      <c r="M12" s="107"/>
      <c r="N12" s="107"/>
      <c r="O12" s="107"/>
      <c r="P12" s="107"/>
      <c r="Q12" s="107"/>
      <c r="R12" s="108"/>
      <c r="S12" s="89"/>
      <c r="T12" s="89"/>
      <c r="U12" s="89"/>
      <c r="V12" s="89"/>
      <c r="W12" s="89"/>
      <c r="X12" s="89"/>
      <c r="Y12" s="89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62"/>
      <c r="AK12" s="62"/>
      <c r="AL12" s="62"/>
      <c r="AM12" s="62"/>
      <c r="AN12" s="62"/>
      <c r="AO12" s="62"/>
      <c r="AP12" s="62"/>
      <c r="AQ12" s="62"/>
      <c r="AR12" s="62"/>
    </row>
    <row r="13" spans="1:59" ht="20.25" customHeight="1" x14ac:dyDescent="0.25">
      <c r="A13" s="100" t="s">
        <v>87</v>
      </c>
      <c r="B13" s="101">
        <v>8650</v>
      </c>
      <c r="C13" s="102">
        <v>8698</v>
      </c>
      <c r="D13" s="101">
        <v>5211</v>
      </c>
      <c r="E13" s="101">
        <v>78</v>
      </c>
      <c r="F13" s="101">
        <v>8500</v>
      </c>
      <c r="G13" s="102">
        <v>730.2</v>
      </c>
      <c r="H13" s="101"/>
      <c r="I13" s="101"/>
      <c r="J13" s="109"/>
      <c r="K13" s="109"/>
      <c r="L13" s="109"/>
      <c r="M13" s="105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62"/>
      <c r="AI13" s="62"/>
      <c r="AJ13" s="62"/>
      <c r="AK13" s="62"/>
      <c r="AL13" s="62"/>
      <c r="AM13" s="62"/>
      <c r="AN13" s="62"/>
      <c r="AO13" s="62"/>
      <c r="AP13" s="62"/>
    </row>
    <row r="14" spans="1:59" ht="20.25" customHeight="1" x14ac:dyDescent="0.25">
      <c r="A14" s="100" t="s">
        <v>88</v>
      </c>
      <c r="B14" s="101">
        <v>50</v>
      </c>
      <c r="C14" s="101">
        <v>50.2</v>
      </c>
      <c r="D14" s="101">
        <v>3.2</v>
      </c>
      <c r="E14" s="101">
        <v>60</v>
      </c>
      <c r="F14" s="101">
        <v>20</v>
      </c>
      <c r="G14" s="101"/>
      <c r="H14" s="101"/>
      <c r="I14" s="101"/>
      <c r="J14" s="105"/>
      <c r="K14" s="104"/>
      <c r="L14" s="105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62"/>
      <c r="AI14" s="62"/>
      <c r="AJ14" s="62"/>
      <c r="AK14" s="62"/>
      <c r="AL14" s="62"/>
      <c r="AM14" s="62"/>
      <c r="AN14" s="62"/>
      <c r="AO14" s="62"/>
      <c r="AP14" s="62"/>
    </row>
    <row r="15" spans="1:59" ht="20.25" customHeight="1" x14ac:dyDescent="0.25">
      <c r="A15" s="110" t="s">
        <v>89</v>
      </c>
      <c r="B15" s="101">
        <v>20200</v>
      </c>
      <c r="C15" s="102">
        <v>20311.900000000001</v>
      </c>
      <c r="D15" s="101">
        <v>1677</v>
      </c>
      <c r="E15" s="101">
        <v>78</v>
      </c>
      <c r="F15" s="101">
        <v>19900</v>
      </c>
      <c r="G15" s="102">
        <v>10</v>
      </c>
      <c r="H15" s="101"/>
      <c r="I15" s="101"/>
      <c r="J15" s="105"/>
      <c r="K15" s="104"/>
      <c r="L15" s="105"/>
      <c r="M15" s="105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62"/>
      <c r="AI15" s="62"/>
      <c r="AJ15" s="62"/>
      <c r="AK15" s="62"/>
      <c r="AL15" s="62"/>
      <c r="AM15" s="62"/>
      <c r="AN15" s="62"/>
      <c r="AO15" s="62"/>
      <c r="AP15" s="62"/>
    </row>
    <row r="16" spans="1:59" ht="20.25" customHeight="1" x14ac:dyDescent="0.25">
      <c r="A16" s="100" t="s">
        <v>90</v>
      </c>
      <c r="B16" s="101">
        <v>16400</v>
      </c>
      <c r="C16" s="101">
        <v>16435</v>
      </c>
      <c r="D16" s="101">
        <v>4453</v>
      </c>
      <c r="E16" s="101">
        <v>76</v>
      </c>
      <c r="F16" s="101">
        <v>16400</v>
      </c>
      <c r="G16" s="101">
        <v>325</v>
      </c>
      <c r="H16" s="101"/>
      <c r="I16" s="101"/>
      <c r="J16" s="111"/>
      <c r="K16" s="104"/>
      <c r="L16" s="105"/>
      <c r="M16" s="105"/>
      <c r="N16" s="105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1:69" ht="20.25" customHeight="1" x14ac:dyDescent="0.25">
      <c r="A17" s="100" t="s">
        <v>91</v>
      </c>
      <c r="B17" s="101">
        <v>9910</v>
      </c>
      <c r="C17" s="102">
        <v>9991.7800000000007</v>
      </c>
      <c r="D17" s="101">
        <v>248</v>
      </c>
      <c r="E17" s="101">
        <v>76.3</v>
      </c>
      <c r="F17" s="101">
        <v>9910</v>
      </c>
      <c r="G17" s="102"/>
      <c r="H17" s="101"/>
      <c r="I17" s="101"/>
      <c r="J17" s="105"/>
      <c r="K17" s="104"/>
      <c r="L17" s="105"/>
      <c r="M17" s="105"/>
      <c r="N17" s="105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69" ht="20.25" customHeight="1" x14ac:dyDescent="0.25">
      <c r="A18" s="112" t="s">
        <v>92</v>
      </c>
      <c r="B18" s="101">
        <v>17730</v>
      </c>
      <c r="C18" s="102">
        <v>17757.8</v>
      </c>
      <c r="D18" s="101">
        <v>419.3</v>
      </c>
      <c r="E18" s="101">
        <v>67.5</v>
      </c>
      <c r="F18" s="101">
        <v>17730</v>
      </c>
      <c r="G18" s="102"/>
      <c r="H18" s="101"/>
      <c r="I18" s="101"/>
      <c r="J18" s="105"/>
      <c r="K18" s="104"/>
      <c r="L18" s="89"/>
      <c r="M18" s="89"/>
      <c r="N18" s="89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</row>
    <row r="19" spans="1:69" s="124" customFormat="1" ht="16.5" x14ac:dyDescent="0.25">
      <c r="A19" s="113" t="s">
        <v>93</v>
      </c>
      <c r="B19" s="114"/>
      <c r="C19" s="115"/>
      <c r="D19" s="116"/>
      <c r="E19" s="116"/>
      <c r="F19" s="117"/>
      <c r="G19" s="118"/>
      <c r="H19" s="119"/>
      <c r="I19" s="120"/>
      <c r="J19" s="118"/>
      <c r="K19" s="121"/>
      <c r="L19" s="121"/>
      <c r="M19" s="104"/>
      <c r="N19" s="122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</row>
    <row r="20" spans="1:69" s="16" customFormat="1" ht="20.25" customHeight="1" x14ac:dyDescent="0.25">
      <c r="A20" s="9" t="s">
        <v>94</v>
      </c>
      <c r="B20" s="9"/>
      <c r="C20" s="9"/>
      <c r="D20" s="9"/>
      <c r="E20" s="9"/>
      <c r="F20" s="9"/>
      <c r="G20" s="9"/>
      <c r="H20" s="9"/>
      <c r="I20" s="9"/>
      <c r="J20" s="125"/>
      <c r="T20" s="126"/>
      <c r="U20" s="126"/>
      <c r="V20" s="126"/>
      <c r="W20" s="126"/>
      <c r="X20" s="126"/>
      <c r="Y20" s="126"/>
      <c r="Z20" s="126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</row>
    <row r="21" spans="1:69" s="16" customFormat="1" ht="20.25" customHeight="1" x14ac:dyDescent="0.25">
      <c r="A21" s="9" t="s">
        <v>95</v>
      </c>
      <c r="B21" s="9"/>
      <c r="C21" s="9"/>
      <c r="D21" s="9"/>
      <c r="E21" s="9"/>
      <c r="F21" s="9"/>
      <c r="G21" s="9"/>
      <c r="H21" s="9"/>
      <c r="I21" s="9"/>
      <c r="J21" s="125"/>
      <c r="T21" s="126"/>
      <c r="U21" s="126"/>
      <c r="V21" s="126"/>
      <c r="W21" s="126"/>
      <c r="X21" s="126"/>
      <c r="Y21" s="126"/>
      <c r="Z21" s="126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</row>
    <row r="22" spans="1:69" s="16" customFormat="1" ht="20.25" customHeight="1" x14ac:dyDescent="0.25">
      <c r="A22" s="9" t="s">
        <v>96</v>
      </c>
      <c r="B22" s="9"/>
      <c r="C22" s="9"/>
      <c r="D22" s="9"/>
      <c r="E22" s="9"/>
      <c r="F22" s="9"/>
      <c r="G22" s="9"/>
      <c r="H22" s="9"/>
      <c r="I22" s="9"/>
      <c r="J22" s="125"/>
      <c r="T22" s="126"/>
      <c r="U22" s="126"/>
      <c r="V22" s="126"/>
      <c r="W22" s="126"/>
      <c r="X22" s="126"/>
      <c r="Y22" s="126"/>
      <c r="Z22" s="126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</row>
    <row r="23" spans="1:69" s="16" customFormat="1" ht="20.25" customHeight="1" x14ac:dyDescent="0.25">
      <c r="A23" s="9" t="s">
        <v>97</v>
      </c>
      <c r="B23" s="9"/>
      <c r="C23" s="9"/>
      <c r="D23" s="9"/>
      <c r="E23" s="9"/>
      <c r="F23" s="9"/>
      <c r="G23" s="9"/>
      <c r="H23" s="9"/>
      <c r="I23" s="9"/>
      <c r="J23" s="125"/>
      <c r="T23" s="126"/>
      <c r="U23" s="126"/>
      <c r="V23" s="126"/>
      <c r="W23" s="126"/>
      <c r="X23" s="126"/>
      <c r="Y23" s="126"/>
      <c r="Z23" s="126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</row>
    <row r="24" spans="1:69" s="16" customFormat="1" ht="20.25" customHeight="1" x14ac:dyDescent="0.25">
      <c r="A24" s="9" t="s">
        <v>98</v>
      </c>
      <c r="B24" s="9"/>
      <c r="C24" s="9"/>
      <c r="D24" s="9"/>
      <c r="E24" s="9"/>
      <c r="F24" s="9"/>
      <c r="G24" s="9"/>
      <c r="H24" s="9"/>
      <c r="I24" s="9"/>
      <c r="J24" s="125"/>
      <c r="T24" s="126"/>
      <c r="U24" s="126"/>
      <c r="V24" s="126"/>
      <c r="W24" s="126"/>
      <c r="X24" s="126"/>
      <c r="Y24" s="126"/>
      <c r="Z24" s="126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</row>
    <row r="25" spans="1:69" s="16" customFormat="1" ht="20.25" customHeight="1" x14ac:dyDescent="0.25">
      <c r="A25" s="9" t="s">
        <v>99</v>
      </c>
      <c r="B25" s="9"/>
      <c r="C25" s="9"/>
      <c r="D25" s="9"/>
      <c r="E25" s="9"/>
      <c r="F25" s="9"/>
      <c r="G25" s="9"/>
      <c r="H25" s="9"/>
      <c r="I25" s="9"/>
      <c r="J25" s="125"/>
      <c r="T25" s="126"/>
      <c r="U25" s="126"/>
      <c r="V25" s="126"/>
      <c r="W25" s="126"/>
      <c r="X25" s="126"/>
      <c r="Y25" s="126"/>
      <c r="Z25" s="126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</row>
    <row r="26" spans="1:69" s="16" customFormat="1" ht="20.25" customHeight="1" x14ac:dyDescent="0.25">
      <c r="A26" s="171" t="s">
        <v>100</v>
      </c>
      <c r="B26" s="171"/>
      <c r="C26" s="171"/>
      <c r="D26" s="171"/>
      <c r="E26" s="171"/>
      <c r="F26" s="171"/>
      <c r="G26" s="171"/>
      <c r="H26" s="171"/>
      <c r="I26" s="171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</row>
    <row r="27" spans="1:69" s="30" customFormat="1" ht="20.25" customHeight="1" x14ac:dyDescent="0.25">
      <c r="A27" s="127" t="s">
        <v>101</v>
      </c>
      <c r="F27" s="128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</row>
    <row r="28" spans="1:69" s="30" customFormat="1" ht="20.25" customHeight="1" x14ac:dyDescent="0.25">
      <c r="A28" s="127" t="s">
        <v>102</v>
      </c>
      <c r="B28" s="124"/>
      <c r="C28" s="124"/>
      <c r="D28" s="124"/>
      <c r="E28" s="124"/>
      <c r="F28" s="124"/>
      <c r="G28" s="124"/>
      <c r="H28" s="124"/>
      <c r="I28" s="129"/>
      <c r="J28" s="99"/>
      <c r="K28" s="130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</row>
    <row r="29" spans="1:69" s="133" customFormat="1" ht="20.25" customHeight="1" x14ac:dyDescent="0.3">
      <c r="A29" s="127" t="s">
        <v>103</v>
      </c>
      <c r="B29" s="127"/>
      <c r="C29" s="127"/>
      <c r="D29" s="127"/>
      <c r="E29" s="127"/>
      <c r="F29" s="127"/>
      <c r="G29" s="127"/>
      <c r="H29" s="127"/>
      <c r="I29" s="127"/>
      <c r="J29" s="131"/>
      <c r="K29" s="63"/>
      <c r="L29" s="132"/>
      <c r="M29" s="132"/>
      <c r="S29" s="134"/>
      <c r="T29" s="134"/>
      <c r="U29" s="134"/>
      <c r="V29" s="134"/>
      <c r="W29" s="134"/>
      <c r="X29" s="134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7"/>
      <c r="BM29" s="137"/>
      <c r="BN29" s="137"/>
      <c r="BO29" s="137"/>
      <c r="BP29" s="137"/>
      <c r="BQ29" s="137"/>
    </row>
    <row r="30" spans="1:69" s="133" customFormat="1" ht="20.25" customHeight="1" x14ac:dyDescent="0.3">
      <c r="A30" s="9" t="s">
        <v>104</v>
      </c>
      <c r="B30" s="9"/>
      <c r="C30" s="9"/>
      <c r="D30" s="9"/>
      <c r="E30" s="9"/>
      <c r="F30" s="9"/>
      <c r="G30" s="9"/>
      <c r="H30" s="9"/>
      <c r="I30" s="9"/>
      <c r="J30" s="131"/>
      <c r="K30" s="63"/>
      <c r="L30" s="132"/>
      <c r="M30" s="132"/>
      <c r="S30" s="134"/>
      <c r="T30" s="134"/>
      <c r="U30" s="134"/>
      <c r="V30" s="134"/>
      <c r="W30" s="134"/>
      <c r="X30" s="134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7"/>
      <c r="BM30" s="137"/>
      <c r="BN30" s="137"/>
      <c r="BO30" s="137"/>
      <c r="BP30" s="137"/>
      <c r="BQ30" s="137"/>
    </row>
    <row r="31" spans="1:69" s="133" customFormat="1" ht="20.25" customHeight="1" x14ac:dyDescent="0.3">
      <c r="A31" s="9" t="s">
        <v>105</v>
      </c>
      <c r="B31" s="9"/>
      <c r="C31" s="9"/>
      <c r="D31" s="9"/>
      <c r="E31" s="9"/>
      <c r="F31" s="9"/>
      <c r="G31" s="9"/>
      <c r="H31" s="9"/>
      <c r="I31" s="9"/>
      <c r="J31" s="131"/>
      <c r="K31" s="63"/>
      <c r="L31" s="132"/>
      <c r="M31" s="132"/>
      <c r="S31" s="134"/>
      <c r="T31" s="134"/>
      <c r="U31" s="134"/>
      <c r="V31" s="134"/>
      <c r="W31" s="134"/>
      <c r="X31" s="134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7"/>
      <c r="BM31" s="137"/>
      <c r="BN31" s="137"/>
      <c r="BO31" s="137"/>
      <c r="BP31" s="137"/>
      <c r="BQ31" s="137"/>
    </row>
    <row r="32" spans="1:69" s="133" customFormat="1" ht="20.25" customHeight="1" x14ac:dyDescent="0.3">
      <c r="A32" s="9" t="s">
        <v>106</v>
      </c>
      <c r="B32" s="9"/>
      <c r="C32" s="9"/>
      <c r="D32" s="9"/>
      <c r="E32" s="9"/>
      <c r="F32" s="9"/>
      <c r="G32" s="9"/>
      <c r="H32" s="138"/>
      <c r="I32" s="139"/>
      <c r="J32" s="63"/>
      <c r="K32" s="140"/>
      <c r="L32" s="140"/>
      <c r="M32" s="140"/>
      <c r="N32" s="140"/>
      <c r="O32" s="140"/>
      <c r="P32" s="140"/>
      <c r="Q32" s="140"/>
      <c r="R32" s="134"/>
      <c r="S32" s="134"/>
      <c r="T32" s="134"/>
      <c r="U32" s="134"/>
      <c r="V32" s="134"/>
      <c r="W32" s="134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7"/>
      <c r="BL32" s="137"/>
      <c r="BM32" s="137"/>
      <c r="BN32" s="137"/>
      <c r="BO32" s="137"/>
      <c r="BP32" s="137"/>
    </row>
    <row r="33" spans="1:68" s="133" customFormat="1" ht="20.25" customHeight="1" x14ac:dyDescent="0.3">
      <c r="A33" s="9" t="s">
        <v>107</v>
      </c>
      <c r="B33" s="9"/>
      <c r="C33" s="9"/>
      <c r="D33" s="9"/>
      <c r="E33" s="9"/>
      <c r="F33" s="9"/>
      <c r="G33" s="9"/>
      <c r="H33" s="138"/>
      <c r="I33" s="139"/>
      <c r="J33" s="63"/>
      <c r="K33" s="140"/>
      <c r="L33" s="140"/>
      <c r="M33" s="140"/>
      <c r="N33" s="140"/>
      <c r="O33" s="140"/>
      <c r="P33" s="140"/>
      <c r="Q33" s="140"/>
      <c r="R33" s="134"/>
      <c r="S33" s="134"/>
      <c r="T33" s="134"/>
      <c r="U33" s="134"/>
      <c r="V33" s="134"/>
      <c r="W33" s="134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7"/>
      <c r="BL33" s="137"/>
      <c r="BM33" s="137"/>
      <c r="BN33" s="137"/>
      <c r="BO33" s="137"/>
      <c r="BP33" s="137"/>
    </row>
    <row r="34" spans="1:68" s="133" customFormat="1" ht="20.25" customHeight="1" x14ac:dyDescent="0.3">
      <c r="A34" s="9" t="s">
        <v>108</v>
      </c>
      <c r="B34" s="9"/>
      <c r="C34" s="9"/>
      <c r="D34" s="9"/>
      <c r="E34" s="9"/>
      <c r="F34" s="9"/>
      <c r="G34" s="9"/>
      <c r="H34" s="138"/>
      <c r="I34" s="139"/>
      <c r="J34" s="63"/>
      <c r="K34" s="140"/>
      <c r="L34" s="140"/>
      <c r="M34" s="140"/>
      <c r="N34" s="140"/>
      <c r="O34" s="140"/>
      <c r="P34" s="140"/>
      <c r="Q34" s="140"/>
      <c r="R34" s="134"/>
      <c r="S34" s="134"/>
      <c r="T34" s="134"/>
      <c r="U34" s="134"/>
      <c r="V34" s="134"/>
      <c r="W34" s="134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7"/>
      <c r="BL34" s="137"/>
      <c r="BM34" s="137"/>
      <c r="BN34" s="137"/>
      <c r="BO34" s="137"/>
      <c r="BP34" s="137"/>
    </row>
    <row r="35" spans="1:68" ht="16.5" x14ac:dyDescent="0.25">
      <c r="A35" s="145"/>
      <c r="B35" s="142"/>
      <c r="C35" s="129"/>
      <c r="D35" s="129"/>
      <c r="E35" s="129"/>
      <c r="F35" s="129"/>
      <c r="G35" s="141"/>
      <c r="H35" s="141"/>
      <c r="I35" s="142"/>
    </row>
    <row r="36" spans="1:68" ht="16.5" x14ac:dyDescent="0.25">
      <c r="A36" s="145"/>
      <c r="B36" s="142"/>
      <c r="C36" s="146"/>
      <c r="D36" s="147"/>
      <c r="E36" s="146"/>
      <c r="F36" s="146"/>
      <c r="G36" s="141"/>
      <c r="H36" s="148"/>
      <c r="I36" s="148"/>
    </row>
    <row r="37" spans="1:68" ht="16.5" x14ac:dyDescent="0.25">
      <c r="A37" s="145"/>
      <c r="B37" s="129"/>
      <c r="C37" s="146"/>
      <c r="D37" s="147"/>
      <c r="E37" s="146"/>
      <c r="F37" s="146"/>
      <c r="G37" s="141"/>
      <c r="H37" s="148"/>
      <c r="I37" s="148"/>
    </row>
    <row r="38" spans="1:68" ht="16.5" x14ac:dyDescent="0.25">
      <c r="A38" s="148"/>
      <c r="B38" s="146"/>
      <c r="C38" s="146"/>
      <c r="D38" s="147"/>
      <c r="E38" s="146"/>
      <c r="F38" s="146"/>
      <c r="G38" s="148"/>
      <c r="H38" s="142"/>
      <c r="I38" s="142"/>
    </row>
    <row r="39" spans="1:68" ht="16.5" x14ac:dyDescent="0.25">
      <c r="A39" s="148"/>
      <c r="B39" s="146"/>
      <c r="C39" s="148"/>
      <c r="D39" s="149"/>
      <c r="E39" s="148"/>
      <c r="F39" s="148"/>
      <c r="G39" s="148"/>
      <c r="H39" s="142"/>
      <c r="I39" s="142"/>
    </row>
    <row r="40" spans="1:68" ht="16.5" x14ac:dyDescent="0.25">
      <c r="A40" s="148"/>
      <c r="B40" s="146"/>
      <c r="C40" s="148"/>
      <c r="D40" s="148"/>
      <c r="E40" s="148"/>
      <c r="F40" s="148"/>
      <c r="G40" s="142"/>
      <c r="H40" s="142"/>
      <c r="I40" s="142"/>
    </row>
    <row r="41" spans="1:68" ht="16.5" x14ac:dyDescent="0.25">
      <c r="A41" s="142"/>
      <c r="B41" s="148"/>
      <c r="C41" s="148"/>
      <c r="D41" s="148"/>
      <c r="E41" s="148"/>
      <c r="F41" s="148"/>
      <c r="G41" s="142"/>
    </row>
    <row r="42" spans="1:68" ht="16.5" x14ac:dyDescent="0.25">
      <c r="A42" s="142"/>
      <c r="B42" s="148"/>
      <c r="C42" s="142"/>
      <c r="D42" s="142"/>
      <c r="E42" s="142"/>
      <c r="F42" s="142"/>
      <c r="G42" s="142"/>
    </row>
    <row r="43" spans="1:68" ht="16.5" x14ac:dyDescent="0.25">
      <c r="A43" s="142"/>
      <c r="B43" s="148"/>
      <c r="C43" s="142"/>
      <c r="D43" s="142"/>
      <c r="E43" s="142"/>
      <c r="F43" s="142"/>
    </row>
    <row r="44" spans="1:68" ht="16.5" x14ac:dyDescent="0.25">
      <c r="B44" s="142"/>
      <c r="C44" s="142"/>
      <c r="D44" s="143"/>
      <c r="E44" s="142"/>
      <c r="F44" s="142"/>
    </row>
    <row r="45" spans="1:68" ht="16.5" x14ac:dyDescent="0.25">
      <c r="B45" s="142"/>
    </row>
    <row r="46" spans="1:68" ht="16.5" x14ac:dyDescent="0.25">
      <c r="B46" s="142"/>
    </row>
    <row r="47" spans="1:68" x14ac:dyDescent="0.25">
      <c r="B47" s="150"/>
    </row>
  </sheetData>
  <mergeCells count="8">
    <mergeCell ref="A26:I26"/>
    <mergeCell ref="A1:I1"/>
    <mergeCell ref="A2:C2"/>
    <mergeCell ref="D2:I2"/>
    <mergeCell ref="A6:I6"/>
    <mergeCell ref="A8:A9"/>
    <mergeCell ref="B8:E8"/>
    <mergeCell ref="F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TDSXN</vt:lpstr>
      <vt:lpstr>HUYEN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2018-03-19T02:19:00Z</dcterms:modified>
</cp:coreProperties>
</file>