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300" windowWidth="15480" windowHeight="7635" activeTab="0"/>
  </bookViews>
  <sheets>
    <sheet name="số liệu chung" sheetId="1" r:id="rId1"/>
    <sheet name="Giá bán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2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điều chỉnh T11.2018</t>
        </r>
      </text>
    </comment>
    <comment ref="I2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quy khô</t>
        </r>
      </text>
    </comment>
    <comment ref="G2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quy khô</t>
        </r>
      </text>
    </comment>
  </commentList>
</comments>
</file>

<file path=xl/sharedStrings.xml><?xml version="1.0" encoding="utf-8"?>
<sst xmlns="http://schemas.openxmlformats.org/spreadsheetml/2006/main" count="74" uniqueCount="73">
  <si>
    <t>CỘNG HÒA XÃ HỘI CHỦ NGHĨA VIỆT NAM</t>
  </si>
  <si>
    <t>Độc lập - Tự do - Hạnh phúc</t>
  </si>
  <si>
    <t>BÁO CÁO TIẾN ĐỘ SẢN XUẤT</t>
  </si>
  <si>
    <t>1. Tình hình chung:</t>
  </si>
  <si>
    <t xml:space="preserve">1.1. Về diễn biến thời tiết: </t>
  </si>
  <si>
    <t>1.2. Những vấn đề đặc biệt cần lưu ý liên quan đến sản xuất:</t>
  </si>
  <si>
    <t>TT</t>
  </si>
  <si>
    <t>Loại cây trồng</t>
  </si>
  <si>
    <t>DT kế hoạch (ha)</t>
  </si>
  <si>
    <t>DT gieo trồng  (ha)</t>
  </si>
  <si>
    <t>DT Thu hoạch (ha)</t>
  </si>
  <si>
    <t>Ước NS (tạ/ha)</t>
  </si>
  <si>
    <t>Sản lượng (tấn)</t>
  </si>
  <si>
    <t>Giá bán (đồng/kg)</t>
  </si>
  <si>
    <t>Giá trị (triệu đồng/ ha)</t>
  </si>
  <si>
    <t>DT. mất trắng (ha)</t>
  </si>
  <si>
    <t>Do thiên tai</t>
  </si>
  <si>
    <t>Do sâu bệnh</t>
  </si>
  <si>
    <t>Bảng: Giá lúa, nếp</t>
  </si>
  <si>
    <t>CÂY NGẮN NGÀY</t>
  </si>
  <si>
    <t>Giá bán (đ/kg)</t>
  </si>
  <si>
    <t>Tên giống</t>
  </si>
  <si>
    <t>IR 50404</t>
  </si>
  <si>
    <t>VD 20</t>
  </si>
  <si>
    <t>OM 4900</t>
  </si>
  <si>
    <t>OM 5451</t>
  </si>
  <si>
    <t>NH 9</t>
  </si>
  <si>
    <t>OM 6976</t>
  </si>
  <si>
    <t>Nếp IR 4625</t>
  </si>
  <si>
    <t>Nếp Bè</t>
  </si>
  <si>
    <t>Tổng</t>
  </si>
  <si>
    <t>THỦ TRƯỞNG ĐƠN VỊ</t>
  </si>
  <si>
    <t>(ký tên, đóng dấu)</t>
  </si>
  <si>
    <t>CHI CỤC TRỒNG TRỌT VÀ BVTV TỈNH TIỀN GIANG</t>
  </si>
  <si>
    <t>SỞ NÔNG NGHIỆP VÀ PTNT TỈNH TIỀN GIANG</t>
  </si>
  <si>
    <t>2. Tình hình sản xuất:</t>
  </si>
  <si>
    <t>Đài thơm 8</t>
  </si>
  <si>
    <t xml:space="preserve">Tình trạng sinh trưởng </t>
  </si>
  <si>
    <t>Jassmine</t>
  </si>
  <si>
    <t>Lúa</t>
  </si>
  <si>
    <t xml:space="preserve">5.100 - 5.300 </t>
  </si>
  <si>
    <t>8.600-8.800</t>
  </si>
  <si>
    <t>- Đông Xuân 18-19</t>
  </si>
  <si>
    <t>- Thu Đông 2018</t>
  </si>
  <si>
    <t>Ngô (tính năm 2019)</t>
  </si>
  <si>
    <t>Kỳ báo cáo từ 29/11/2018 Đến 06/12/2018</t>
  </si>
  <si>
    <t>- Trong tuần, thời tiết mây thay đổi, ngày nắng, sáng sớm có sương mù nhẹ, chiều tối và đêm ít mưa, gió Đông Bắc cấp 2, cấp 3.</t>
  </si>
  <si>
    <t>- Ẩm độ không khí trung bình khoảng 85%, nhiệt độ trung bình khoảng 27,2oC</t>
  </si>
  <si>
    <t>TIẾN ĐỘ SẢN XUẤT LÚA</t>
  </si>
  <si>
    <t xml:space="preserve"> Đến ngày 06/12/2018</t>
  </si>
  <si>
    <t>ĐVT: ha</t>
  </si>
  <si>
    <t>VỤ</t>
  </si>
  <si>
    <t>TỔNG SỐ</t>
  </si>
  <si>
    <t>Cái Bè</t>
  </si>
  <si>
    <t>Cai Lậy</t>
  </si>
  <si>
    <t>Tx.Cai Lậy</t>
  </si>
  <si>
    <t>Tân Phước</t>
  </si>
  <si>
    <t>Châu Thành</t>
  </si>
  <si>
    <t xml:space="preserve">Chợ Gạo </t>
  </si>
  <si>
    <t>Gò CTây</t>
  </si>
  <si>
    <t>Gò CĐông</t>
  </si>
  <si>
    <t>Tx. Gò Công</t>
  </si>
  <si>
    <t>Tp.Mỹ Tho</t>
  </si>
  <si>
    <t>Tân P.Đông</t>
  </si>
  <si>
    <t>* Vụ Thu Đông 2018</t>
  </si>
  <si>
    <t>- Trổ</t>
  </si>
  <si>
    <t>- Chín</t>
  </si>
  <si>
    <t>- Thu hoạch</t>
  </si>
  <si>
    <t>+ Năng suất (tấn/ha)</t>
  </si>
  <si>
    <t>+ Sản lượng (tấn)</t>
  </si>
  <si>
    <t>* Vụ Đông Xuân 2018-2019</t>
  </si>
  <si>
    <t>- Mạ</t>
  </si>
  <si>
    <t>- Đẻ nhánh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</si>
</sst>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,##0.00;[Red]#,##0.00"/>
    <numFmt numFmtId="174" formatCode="_(* #,##0.0_);_(* \(#,##0.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_-* #,##0.0\ _₫_-;\-* #,##0.0\ _₫_-;_-* &quot;-&quot;?\ _₫_-;_-@_-"/>
    <numFmt numFmtId="181" formatCode="#,##0_ ;\-#,##0\ "/>
    <numFmt numFmtId="182" formatCode="_-* #,##0\ _₫_-;\-* #,##0\ _₫_-;_-* &quot;-&quot;??\ _₫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mbria"/>
      <family val="1"/>
    </font>
    <font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Cambria"/>
      <family val="1"/>
    </font>
    <font>
      <sz val="13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b/>
      <i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59" fillId="0" borderId="10" xfId="0" applyFont="1" applyBorder="1" applyAlignment="1">
      <alignment/>
    </xf>
    <xf numFmtId="172" fontId="59" fillId="0" borderId="10" xfId="0" applyNumberFormat="1" applyFont="1" applyBorder="1" applyAlignment="1">
      <alignment/>
    </xf>
    <xf numFmtId="172" fontId="60" fillId="0" borderId="10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0" xfId="42" applyNumberFormat="1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3" fontId="60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172" fontId="59" fillId="0" borderId="0" xfId="0" applyNumberFormat="1" applyFont="1" applyBorder="1" applyAlignment="1">
      <alignment/>
    </xf>
    <xf numFmtId="3" fontId="60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3" fontId="3" fillId="0" borderId="10" xfId="42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72" fontId="60" fillId="0" borderId="10" xfId="42" applyNumberFormat="1" applyFont="1" applyBorder="1" applyAlignment="1">
      <alignment/>
    </xf>
    <xf numFmtId="172" fontId="62" fillId="0" borderId="10" xfId="42" applyNumberFormat="1" applyFont="1" applyBorder="1" applyAlignment="1">
      <alignment/>
    </xf>
    <xf numFmtId="182" fontId="63" fillId="0" borderId="10" xfId="42" applyNumberFormat="1" applyFont="1" applyBorder="1" applyAlignment="1">
      <alignment vertical="center" wrapText="1"/>
    </xf>
    <xf numFmtId="0" fontId="60" fillId="0" borderId="0" xfId="0" applyFont="1" applyAlignment="1">
      <alignment horizontal="justify"/>
    </xf>
    <xf numFmtId="174" fontId="59" fillId="0" borderId="10" xfId="0" applyNumberFormat="1" applyFont="1" applyBorder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4" fillId="0" borderId="0" xfId="0" applyFont="1" applyAlignment="1">
      <alignment horizontal="justify"/>
    </xf>
    <xf numFmtId="0" fontId="60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/>
    </xf>
    <xf numFmtId="0" fontId="59" fillId="0" borderId="10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9" fillId="0" borderId="13" xfId="0" applyFont="1" applyFill="1" applyBorder="1" applyAlignment="1" quotePrefix="1">
      <alignment vertical="center" wrapText="1"/>
    </xf>
    <xf numFmtId="172" fontId="60" fillId="0" borderId="10" xfId="42" applyNumberFormat="1" applyFont="1" applyFill="1" applyBorder="1" applyAlignment="1">
      <alignment vertical="center" wrapText="1"/>
    </xf>
    <xf numFmtId="174" fontId="62" fillId="0" borderId="10" xfId="42" applyNumberFormat="1" applyFont="1" applyBorder="1" applyAlignment="1">
      <alignment/>
    </xf>
    <xf numFmtId="174" fontId="60" fillId="0" borderId="10" xfId="0" applyNumberFormat="1" applyFont="1" applyBorder="1" applyAlignment="1">
      <alignment/>
    </xf>
    <xf numFmtId="172" fontId="60" fillId="0" borderId="10" xfId="42" applyNumberFormat="1" applyFont="1" applyFill="1" applyBorder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60" fillId="0" borderId="0" xfId="0" applyFont="1" applyAlignment="1">
      <alignment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Alignment="1">
      <alignment horizontal="justify"/>
    </xf>
    <xf numFmtId="0" fontId="60" fillId="0" borderId="0" xfId="0" applyFont="1" applyAlignment="1" quotePrefix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57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2" fillId="0" borderId="0" xfId="0" applyFont="1" applyAlignment="1" quotePrefix="1">
      <alignment horizontal="left" wrapText="1"/>
    </xf>
    <xf numFmtId="0" fontId="62" fillId="0" borderId="0" xfId="0" applyFont="1" applyAlignment="1">
      <alignment horizontal="left" wrapText="1"/>
    </xf>
    <xf numFmtId="0" fontId="59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3" fontId="66" fillId="33" borderId="10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3" fontId="66" fillId="33" borderId="10" xfId="0" applyNumberFormat="1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/>
    </xf>
    <xf numFmtId="3" fontId="3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right"/>
    </xf>
    <xf numFmtId="179" fontId="6" fillId="0" borderId="10" xfId="0" applyNumberFormat="1" applyFont="1" applyFill="1" applyBorder="1" applyAlignment="1">
      <alignment horizontal="right" vertical="center"/>
    </xf>
    <xf numFmtId="0" fontId="71" fillId="0" borderId="10" xfId="0" applyFont="1" applyBorder="1" applyAlignment="1">
      <alignment/>
    </xf>
    <xf numFmtId="3" fontId="66" fillId="0" borderId="10" xfId="0" applyNumberFormat="1" applyFont="1" applyBorder="1" applyAlignment="1">
      <alignment horizontal="right"/>
    </xf>
    <xf numFmtId="3" fontId="71" fillId="0" borderId="10" xfId="0" applyNumberFormat="1" applyFont="1" applyFill="1" applyBorder="1" applyAlignment="1">
      <alignment/>
    </xf>
    <xf numFmtId="3" fontId="71" fillId="0" borderId="10" xfId="0" applyNumberFormat="1" applyFont="1" applyBorder="1" applyAlignment="1">
      <alignment wrapText="1"/>
    </xf>
    <xf numFmtId="0" fontId="71" fillId="0" borderId="10" xfId="0" applyFont="1" applyBorder="1" applyAlignment="1">
      <alignment wrapText="1"/>
    </xf>
    <xf numFmtId="0" fontId="71" fillId="0" borderId="10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28575</xdr:rowOff>
    </xdr:from>
    <xdr:to>
      <xdr:col>3</xdr:col>
      <xdr:colOff>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809625" y="5048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66675</xdr:rowOff>
    </xdr:from>
    <xdr:to>
      <xdr:col>5</xdr:col>
      <xdr:colOff>571500</xdr:colOff>
      <xdr:row>5</xdr:row>
      <xdr:rowOff>66675</xdr:rowOff>
    </xdr:to>
    <xdr:sp>
      <xdr:nvSpPr>
        <xdr:cNvPr id="2" name="Straight Connector 2"/>
        <xdr:cNvSpPr>
          <a:spLocks/>
        </xdr:cNvSpPr>
      </xdr:nvSpPr>
      <xdr:spPr>
        <a:xfrm flipV="1">
          <a:off x="3990975" y="1276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342900</xdr:colOff>
      <xdr:row>2</xdr:row>
      <xdr:rowOff>9525</xdr:rowOff>
    </xdr:from>
    <xdr:to>
      <xdr:col>8</xdr:col>
      <xdr:colOff>590550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5010150" y="4857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25">
      <selection activeCell="G32" sqref="G32:G33"/>
    </sheetView>
  </sheetViews>
  <sheetFormatPr defaultColWidth="9.140625" defaultRowHeight="15"/>
  <cols>
    <col min="1" max="1" width="4.140625" style="0" customWidth="1"/>
    <col min="2" max="2" width="22.421875" style="0" customWidth="1"/>
    <col min="3" max="3" width="10.28125" style="0" customWidth="1"/>
    <col min="4" max="4" width="11.8515625" style="0" customWidth="1"/>
    <col min="5" max="5" width="11.140625" style="0" customWidth="1"/>
    <col min="6" max="6" width="10.140625" style="0" customWidth="1"/>
    <col min="7" max="7" width="9.28125" style="0" customWidth="1"/>
    <col min="8" max="8" width="10.8515625" style="0" customWidth="1"/>
    <col min="9" max="9" width="9.7109375" style="0" customWidth="1"/>
    <col min="10" max="10" width="10.00390625" style="0" customWidth="1"/>
    <col min="11" max="11" width="7.8515625" style="0" customWidth="1"/>
    <col min="12" max="12" width="8.8515625" style="0" customWidth="1"/>
    <col min="13" max="13" width="8.57421875" style="0" customWidth="1"/>
    <col min="14" max="14" width="8.7109375" style="0" customWidth="1"/>
    <col min="15" max="15" width="9.28125" style="0" customWidth="1"/>
    <col min="19" max="19" width="12.140625" style="0" bestFit="1" customWidth="1"/>
  </cols>
  <sheetData>
    <row r="1" spans="1:11" s="2" customFormat="1" ht="18.75">
      <c r="A1" s="19" t="s">
        <v>34</v>
      </c>
      <c r="B1" s="19"/>
      <c r="C1" s="19"/>
      <c r="D1" s="19"/>
      <c r="E1" s="1"/>
      <c r="F1" s="82" t="s">
        <v>0</v>
      </c>
      <c r="G1" s="82"/>
      <c r="H1" s="82"/>
      <c r="I1" s="82"/>
      <c r="J1" s="82"/>
      <c r="K1" s="82"/>
    </row>
    <row r="2" spans="1:11" s="2" customFormat="1" ht="18.75">
      <c r="A2" s="18" t="s">
        <v>33</v>
      </c>
      <c r="B2" s="18"/>
      <c r="C2" s="18"/>
      <c r="D2" s="18"/>
      <c r="E2" s="3"/>
      <c r="F2" s="82" t="s">
        <v>1</v>
      </c>
      <c r="G2" s="82"/>
      <c r="H2" s="82"/>
      <c r="I2" s="82"/>
      <c r="J2" s="82"/>
      <c r="K2" s="82"/>
    </row>
    <row r="3" s="2" customFormat="1" ht="18.75"/>
    <row r="4" spans="3:10" s="2" customFormat="1" ht="20.25">
      <c r="C4" s="83" t="s">
        <v>2</v>
      </c>
      <c r="D4" s="83"/>
      <c r="E4" s="83"/>
      <c r="F4" s="83"/>
      <c r="G4" s="83"/>
      <c r="H4" s="83"/>
      <c r="I4" s="83"/>
      <c r="J4" s="83"/>
    </row>
    <row r="5" spans="3:10" s="2" customFormat="1" ht="18.75">
      <c r="C5" s="82" t="s">
        <v>45</v>
      </c>
      <c r="D5" s="82"/>
      <c r="E5" s="82"/>
      <c r="F5" s="82"/>
      <c r="G5" s="82"/>
      <c r="H5" s="82"/>
      <c r="I5" s="82"/>
      <c r="J5" s="82"/>
    </row>
    <row r="6" spans="3:10" s="2" customFormat="1" ht="18.75">
      <c r="C6" s="4"/>
      <c r="D6" s="4"/>
      <c r="E6" s="4"/>
      <c r="F6" s="4"/>
      <c r="G6" s="4"/>
      <c r="H6" s="4"/>
      <c r="I6" s="4"/>
      <c r="J6" s="4"/>
    </row>
    <row r="7" spans="2:10" s="55" customFormat="1" ht="18.75">
      <c r="B7" s="77" t="s">
        <v>3</v>
      </c>
      <c r="C7" s="56"/>
      <c r="D7" s="56"/>
      <c r="E7" s="56"/>
      <c r="F7" s="56"/>
      <c r="G7" s="56"/>
      <c r="H7" s="56"/>
      <c r="I7" s="56"/>
      <c r="J7" s="56"/>
    </row>
    <row r="8" spans="2:10" s="55" customFormat="1" ht="18.75">
      <c r="B8" s="78" t="s">
        <v>4</v>
      </c>
      <c r="C8" s="56"/>
      <c r="D8" s="56"/>
      <c r="E8" s="56"/>
      <c r="F8" s="56"/>
      <c r="G8" s="56"/>
      <c r="H8" s="56"/>
      <c r="I8" s="56"/>
      <c r="J8" s="56"/>
    </row>
    <row r="9" spans="2:12" s="55" customFormat="1" ht="40.5" customHeight="1">
      <c r="B9" s="89" t="s">
        <v>46</v>
      </c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2:14" s="55" customFormat="1" ht="23.25" customHeight="1">
      <c r="B10" s="80" t="s">
        <v>47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N10" s="79"/>
    </row>
    <row r="11" spans="2:14" s="55" customFormat="1" ht="18.75">
      <c r="B11" s="17" t="s">
        <v>5</v>
      </c>
      <c r="C11" s="56"/>
      <c r="D11" s="56"/>
      <c r="E11" s="56"/>
      <c r="F11" s="56"/>
      <c r="G11" s="56"/>
      <c r="H11" s="56"/>
      <c r="I11" s="56"/>
      <c r="J11" s="56"/>
      <c r="N11" s="79"/>
    </row>
    <row r="12" spans="2:10" s="52" customFormat="1" ht="11.25" customHeight="1">
      <c r="B12" s="54"/>
      <c r="C12" s="53"/>
      <c r="D12" s="53"/>
      <c r="E12" s="53"/>
      <c r="F12" s="53"/>
      <c r="G12" s="53"/>
      <c r="H12" s="53"/>
      <c r="I12" s="53"/>
      <c r="J12" s="53"/>
    </row>
    <row r="13" spans="2:10" s="55" customFormat="1" ht="18.75">
      <c r="B13" s="20" t="s">
        <v>35</v>
      </c>
      <c r="C13" s="56"/>
      <c r="D13" s="56"/>
      <c r="E13" s="76"/>
      <c r="F13" s="56"/>
      <c r="G13" s="56"/>
      <c r="H13" s="56"/>
      <c r="I13" s="56"/>
      <c r="J13" s="56"/>
    </row>
    <row r="14" s="55" customFormat="1" ht="10.5" customHeight="1">
      <c r="B14" s="50"/>
    </row>
    <row r="15" s="55" customFormat="1" ht="12" customHeight="1"/>
    <row r="16" spans="1:12" s="55" customFormat="1" ht="41.25" customHeight="1">
      <c r="A16" s="96" t="s">
        <v>6</v>
      </c>
      <c r="B16" s="96" t="s">
        <v>7</v>
      </c>
      <c r="C16" s="86" t="s">
        <v>8</v>
      </c>
      <c r="D16" s="86" t="s">
        <v>9</v>
      </c>
      <c r="E16" s="84" t="s">
        <v>37</v>
      </c>
      <c r="F16" s="86" t="s">
        <v>10</v>
      </c>
      <c r="G16" s="86" t="s">
        <v>11</v>
      </c>
      <c r="H16" s="86" t="s">
        <v>12</v>
      </c>
      <c r="I16" s="86" t="s">
        <v>13</v>
      </c>
      <c r="J16" s="86" t="s">
        <v>14</v>
      </c>
      <c r="K16" s="88" t="s">
        <v>15</v>
      </c>
      <c r="L16" s="88"/>
    </row>
    <row r="17" spans="1:12" s="55" customFormat="1" ht="44.25" customHeight="1">
      <c r="A17" s="97"/>
      <c r="B17" s="97"/>
      <c r="C17" s="87"/>
      <c r="D17" s="87"/>
      <c r="E17" s="85"/>
      <c r="F17" s="87"/>
      <c r="G17" s="87"/>
      <c r="H17" s="87"/>
      <c r="I17" s="87"/>
      <c r="J17" s="87"/>
      <c r="K17" s="57" t="s">
        <v>16</v>
      </c>
      <c r="L17" s="57" t="s">
        <v>17</v>
      </c>
    </row>
    <row r="18" spans="1:12" s="60" customFormat="1" ht="15.75">
      <c r="A18" s="58">
        <v>1</v>
      </c>
      <c r="B18" s="58">
        <v>2</v>
      </c>
      <c r="C18" s="58">
        <v>3</v>
      </c>
      <c r="D18" s="58">
        <v>4</v>
      </c>
      <c r="E18" s="59">
        <v>5</v>
      </c>
      <c r="F18" s="58">
        <v>6</v>
      </c>
      <c r="G18" s="58">
        <v>7</v>
      </c>
      <c r="H18" s="58">
        <v>8</v>
      </c>
      <c r="I18" s="58">
        <v>9</v>
      </c>
      <c r="J18" s="58">
        <v>10</v>
      </c>
      <c r="K18" s="58">
        <v>11</v>
      </c>
      <c r="L18" s="58">
        <v>12</v>
      </c>
    </row>
    <row r="19" spans="1:12" s="55" customFormat="1" ht="18.75">
      <c r="A19" s="93" t="s">
        <v>19</v>
      </c>
      <c r="B19" s="94"/>
      <c r="C19" s="95"/>
      <c r="D19" s="61"/>
      <c r="E19" s="61"/>
      <c r="F19" s="61"/>
      <c r="G19" s="61"/>
      <c r="H19" s="61"/>
      <c r="I19" s="61"/>
      <c r="J19" s="61"/>
      <c r="K19" s="61"/>
      <c r="L19" s="61"/>
    </row>
    <row r="20" spans="1:12" s="65" customFormat="1" ht="18.75">
      <c r="A20" s="62">
        <v>1</v>
      </c>
      <c r="B20" s="63" t="s">
        <v>39</v>
      </c>
      <c r="C20" s="64"/>
      <c r="D20" s="64"/>
      <c r="E20" s="64"/>
      <c r="F20" s="64"/>
      <c r="G20" s="64"/>
      <c r="H20" s="64"/>
      <c r="I20" s="64"/>
      <c r="J20" s="64"/>
      <c r="K20" s="21"/>
      <c r="L20" s="21"/>
    </row>
    <row r="21" spans="1:12" s="65" customFormat="1" ht="37.5">
      <c r="A21" s="62"/>
      <c r="B21" s="66" t="s">
        <v>43</v>
      </c>
      <c r="C21" s="67">
        <v>27720</v>
      </c>
      <c r="D21" s="13">
        <v>28201</v>
      </c>
      <c r="E21" s="13">
        <f>D21-F21</f>
        <v>23047</v>
      </c>
      <c r="F21" s="13">
        <v>5154</v>
      </c>
      <c r="G21" s="68">
        <f>H21/F21*10</f>
        <v>49.03969732246799</v>
      </c>
      <c r="H21" s="13">
        <v>25275.059999999998</v>
      </c>
      <c r="I21" s="13">
        <v>7200</v>
      </c>
      <c r="J21" s="69">
        <f>I21*G21/10000</f>
        <v>35.308582072176954</v>
      </c>
      <c r="K21" s="21">
        <v>0</v>
      </c>
      <c r="L21" s="21">
        <v>0</v>
      </c>
    </row>
    <row r="22" spans="1:12" s="65" customFormat="1" ht="37.5">
      <c r="A22" s="62"/>
      <c r="B22" s="66" t="s">
        <v>42</v>
      </c>
      <c r="C22" s="67">
        <v>66465</v>
      </c>
      <c r="D22" s="13">
        <v>39188</v>
      </c>
      <c r="E22" s="13">
        <f>D22</f>
        <v>39188</v>
      </c>
      <c r="F22" s="49">
        <v>0</v>
      </c>
      <c r="G22" s="48"/>
      <c r="H22" s="13"/>
      <c r="I22" s="13"/>
      <c r="J22" s="69"/>
      <c r="K22" s="21">
        <v>0</v>
      </c>
      <c r="L22" s="21">
        <v>0</v>
      </c>
    </row>
    <row r="23" spans="1:12" s="65" customFormat="1" ht="18.75" customHeight="1">
      <c r="A23" s="62">
        <v>2</v>
      </c>
      <c r="B23" s="61" t="s">
        <v>44</v>
      </c>
      <c r="C23" s="70">
        <v>4662</v>
      </c>
      <c r="D23" s="47">
        <v>473</v>
      </c>
      <c r="E23" s="49">
        <f>D23</f>
        <v>473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21">
        <v>0</v>
      </c>
      <c r="L23" s="21">
        <v>0</v>
      </c>
    </row>
    <row r="24" spans="1:12" s="55" customFormat="1" ht="18.75" customHeight="1">
      <c r="A24" s="71"/>
      <c r="B24" s="11" t="s">
        <v>30</v>
      </c>
      <c r="C24" s="12"/>
      <c r="D24" s="12"/>
      <c r="E24" s="12"/>
      <c r="F24" s="12"/>
      <c r="G24" s="51"/>
      <c r="H24" s="12"/>
      <c r="I24" s="12"/>
      <c r="J24" s="51"/>
      <c r="K24" s="21"/>
      <c r="L24" s="21"/>
    </row>
    <row r="25" spans="1:11" s="55" customFormat="1" ht="18.75" customHeight="1">
      <c r="A25" s="65"/>
      <c r="B25" s="65"/>
      <c r="C25" s="65"/>
      <c r="D25" s="65"/>
      <c r="E25" s="65"/>
      <c r="F25" s="65"/>
      <c r="G25" s="65"/>
      <c r="H25" s="65"/>
      <c r="I25" s="65"/>
      <c r="J25" s="42"/>
      <c r="K25" s="42"/>
    </row>
    <row r="26" spans="1:10" s="65" customFormat="1" ht="18.75">
      <c r="A26" s="72"/>
      <c r="B26" s="17"/>
      <c r="D26" s="75"/>
      <c r="E26" s="73"/>
      <c r="F26" s="73"/>
      <c r="G26" s="74"/>
      <c r="H26" s="91" t="s">
        <v>31</v>
      </c>
      <c r="I26" s="91"/>
      <c r="J26" s="91"/>
    </row>
    <row r="27" spans="4:10" s="65" customFormat="1" ht="19.5">
      <c r="D27" s="75"/>
      <c r="E27" s="73"/>
      <c r="F27" s="73"/>
      <c r="G27" s="73"/>
      <c r="H27" s="92" t="s">
        <v>32</v>
      </c>
      <c r="I27" s="92"/>
      <c r="J27" s="92"/>
    </row>
    <row r="28" spans="4:7" s="65" customFormat="1" ht="15">
      <c r="D28" s="75"/>
      <c r="E28" s="73"/>
      <c r="F28" s="73"/>
      <c r="G28" s="73"/>
    </row>
    <row r="29" spans="2:14" ht="16.5">
      <c r="B29" s="102" t="s">
        <v>48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2:14" ht="16.5">
      <c r="B30" s="103" t="s">
        <v>49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2:14" ht="16.5">
      <c r="B31" s="104"/>
      <c r="C31" s="104"/>
      <c r="D31" s="104"/>
      <c r="E31" s="104"/>
      <c r="F31" s="104"/>
      <c r="G31" s="104"/>
      <c r="H31" s="104"/>
      <c r="I31" s="105"/>
      <c r="J31" s="104"/>
      <c r="K31" s="104"/>
      <c r="L31" s="104"/>
      <c r="M31" s="104"/>
      <c r="N31" s="104" t="s">
        <v>50</v>
      </c>
    </row>
    <row r="32" spans="2:14" ht="15">
      <c r="B32" s="106" t="s">
        <v>51</v>
      </c>
      <c r="C32" s="107" t="s">
        <v>52</v>
      </c>
      <c r="D32" s="106" t="s">
        <v>53</v>
      </c>
      <c r="E32" s="106" t="s">
        <v>54</v>
      </c>
      <c r="F32" s="108" t="s">
        <v>55</v>
      </c>
      <c r="G32" s="109" t="s">
        <v>56</v>
      </c>
      <c r="H32" s="108" t="s">
        <v>57</v>
      </c>
      <c r="I32" s="110" t="s">
        <v>58</v>
      </c>
      <c r="J32" s="108" t="s">
        <v>59</v>
      </c>
      <c r="K32" s="108" t="s">
        <v>60</v>
      </c>
      <c r="L32" s="108" t="s">
        <v>61</v>
      </c>
      <c r="M32" s="108" t="s">
        <v>62</v>
      </c>
      <c r="N32" s="108" t="s">
        <v>63</v>
      </c>
    </row>
    <row r="33" spans="2:14" ht="15">
      <c r="B33" s="106"/>
      <c r="C33" s="107"/>
      <c r="D33" s="106"/>
      <c r="E33" s="106"/>
      <c r="F33" s="108"/>
      <c r="G33" s="109"/>
      <c r="H33" s="108"/>
      <c r="I33" s="111"/>
      <c r="J33" s="108"/>
      <c r="K33" s="108"/>
      <c r="L33" s="108"/>
      <c r="M33" s="108"/>
      <c r="N33" s="108"/>
    </row>
    <row r="34" spans="2:14" ht="15.75">
      <c r="B34" s="112" t="s">
        <v>64</v>
      </c>
      <c r="C34" s="113">
        <v>28200.6</v>
      </c>
      <c r="D34" s="114"/>
      <c r="E34" s="114"/>
      <c r="F34" s="114"/>
      <c r="G34" s="114">
        <v>800</v>
      </c>
      <c r="H34" s="114">
        <v>1306</v>
      </c>
      <c r="I34" s="114">
        <v>800</v>
      </c>
      <c r="J34" s="114">
        <v>9643.6</v>
      </c>
      <c r="K34" s="114">
        <v>9796</v>
      </c>
      <c r="L34" s="114">
        <v>4960</v>
      </c>
      <c r="M34" s="114">
        <v>15</v>
      </c>
      <c r="N34" s="114">
        <v>880</v>
      </c>
    </row>
    <row r="35" spans="2:14" ht="15.75">
      <c r="B35" s="115" t="s">
        <v>65</v>
      </c>
      <c r="C35" s="113">
        <v>3152</v>
      </c>
      <c r="D35" s="114"/>
      <c r="E35" s="114"/>
      <c r="F35" s="114"/>
      <c r="G35" s="114">
        <v>450</v>
      </c>
      <c r="H35" s="114">
        <v>1306</v>
      </c>
      <c r="I35" s="114"/>
      <c r="J35" s="114">
        <v>421</v>
      </c>
      <c r="K35" s="114"/>
      <c r="L35" s="114">
        <v>960</v>
      </c>
      <c r="M35" s="114">
        <v>15</v>
      </c>
      <c r="N35" s="114"/>
    </row>
    <row r="36" spans="2:14" ht="15.75">
      <c r="B36" s="115" t="s">
        <v>66</v>
      </c>
      <c r="C36" s="113">
        <v>19894.6</v>
      </c>
      <c r="D36" s="114"/>
      <c r="E36" s="114"/>
      <c r="F36" s="114"/>
      <c r="G36" s="114">
        <v>350</v>
      </c>
      <c r="H36" s="114"/>
      <c r="I36" s="114">
        <v>800</v>
      </c>
      <c r="J36" s="114">
        <v>8915.6</v>
      </c>
      <c r="K36" s="114">
        <v>5714</v>
      </c>
      <c r="L36" s="114">
        <v>3830</v>
      </c>
      <c r="M36" s="114"/>
      <c r="N36" s="114">
        <v>285</v>
      </c>
    </row>
    <row r="37" spans="2:14" ht="15.75">
      <c r="B37" s="115" t="s">
        <v>67</v>
      </c>
      <c r="C37" s="113">
        <v>5154</v>
      </c>
      <c r="D37" s="114"/>
      <c r="E37" s="114"/>
      <c r="F37" s="114"/>
      <c r="G37" s="114"/>
      <c r="H37" s="114"/>
      <c r="I37" s="114"/>
      <c r="J37" s="114">
        <v>307</v>
      </c>
      <c r="K37" s="114">
        <v>4082</v>
      </c>
      <c r="L37" s="114">
        <v>170</v>
      </c>
      <c r="M37" s="114"/>
      <c r="N37" s="114">
        <v>595</v>
      </c>
    </row>
    <row r="38" spans="2:14" ht="15.75">
      <c r="B38" s="115" t="s">
        <v>68</v>
      </c>
      <c r="C38" s="116">
        <v>4.903969732246798</v>
      </c>
      <c r="D38" s="114"/>
      <c r="E38" s="114"/>
      <c r="F38" s="114"/>
      <c r="G38" s="114"/>
      <c r="H38" s="114"/>
      <c r="I38" s="114"/>
      <c r="J38" s="117">
        <v>4.9</v>
      </c>
      <c r="K38" s="117">
        <v>4.93</v>
      </c>
      <c r="L38" s="117">
        <v>5</v>
      </c>
      <c r="M38" s="117"/>
      <c r="N38" s="117">
        <v>4.7</v>
      </c>
    </row>
    <row r="39" spans="2:14" ht="15.75">
      <c r="B39" s="115" t="s">
        <v>69</v>
      </c>
      <c r="C39" s="113">
        <v>25275.059999999998</v>
      </c>
      <c r="D39" s="114"/>
      <c r="E39" s="114"/>
      <c r="F39" s="114"/>
      <c r="G39" s="114"/>
      <c r="H39" s="114"/>
      <c r="I39" s="114"/>
      <c r="J39" s="114">
        <v>1504.3000000000002</v>
      </c>
      <c r="K39" s="114">
        <v>20124.26</v>
      </c>
      <c r="L39" s="114">
        <v>850</v>
      </c>
      <c r="M39" s="114"/>
      <c r="N39" s="114">
        <v>2796.5</v>
      </c>
    </row>
    <row r="40" spans="2:14" ht="15.75">
      <c r="B40" s="112" t="s">
        <v>70</v>
      </c>
      <c r="C40" s="113">
        <v>39188</v>
      </c>
      <c r="D40" s="114">
        <v>16700</v>
      </c>
      <c r="E40" s="114">
        <v>8130</v>
      </c>
      <c r="F40" s="114">
        <v>5150</v>
      </c>
      <c r="G40" s="114">
        <v>5460</v>
      </c>
      <c r="H40" s="114">
        <v>2673</v>
      </c>
      <c r="I40" s="114"/>
      <c r="J40" s="114"/>
      <c r="K40" s="114">
        <v>1075</v>
      </c>
      <c r="L40" s="114"/>
      <c r="M40" s="114"/>
      <c r="N40" s="114"/>
    </row>
    <row r="41" spans="2:14" ht="15.75">
      <c r="B41" s="115" t="s">
        <v>71</v>
      </c>
      <c r="C41" s="113">
        <v>38388</v>
      </c>
      <c r="D41" s="114">
        <v>16200</v>
      </c>
      <c r="E41" s="114">
        <v>8130</v>
      </c>
      <c r="F41" s="114">
        <v>5150</v>
      </c>
      <c r="G41" s="114">
        <v>5460</v>
      </c>
      <c r="H41" s="114">
        <v>2673</v>
      </c>
      <c r="I41" s="114"/>
      <c r="J41" s="114"/>
      <c r="K41" s="114">
        <v>775</v>
      </c>
      <c r="L41" s="114"/>
      <c r="M41" s="114"/>
      <c r="N41" s="114"/>
    </row>
    <row r="42" spans="2:14" ht="15.75">
      <c r="B42" s="118" t="s">
        <v>72</v>
      </c>
      <c r="C42" s="119">
        <v>800</v>
      </c>
      <c r="D42" s="118">
        <v>500</v>
      </c>
      <c r="E42" s="120"/>
      <c r="F42" s="118"/>
      <c r="G42" s="121"/>
      <c r="H42" s="122"/>
      <c r="I42" s="118"/>
      <c r="J42" s="122"/>
      <c r="K42" s="122">
        <v>300</v>
      </c>
      <c r="L42" s="123"/>
      <c r="M42" s="122"/>
      <c r="N42" s="122"/>
    </row>
  </sheetData>
  <sheetProtection/>
  <mergeCells count="35">
    <mergeCell ref="J32:J33"/>
    <mergeCell ref="K32:K33"/>
    <mergeCell ref="L32:L33"/>
    <mergeCell ref="M32:M33"/>
    <mergeCell ref="N32:N33"/>
    <mergeCell ref="B29:N29"/>
    <mergeCell ref="B30:N30"/>
    <mergeCell ref="B32:B33"/>
    <mergeCell ref="C32:C33"/>
    <mergeCell ref="D32:D33"/>
    <mergeCell ref="E32:E33"/>
    <mergeCell ref="F32:F33"/>
    <mergeCell ref="G32:G33"/>
    <mergeCell ref="H32:H33"/>
    <mergeCell ref="I32:I33"/>
    <mergeCell ref="H26:J26"/>
    <mergeCell ref="H27:J27"/>
    <mergeCell ref="A19:C19"/>
    <mergeCell ref="G16:G17"/>
    <mergeCell ref="H16:H17"/>
    <mergeCell ref="A16:A17"/>
    <mergeCell ref="C16:C17"/>
    <mergeCell ref="J16:J17"/>
    <mergeCell ref="B16:B17"/>
    <mergeCell ref="D16:D17"/>
    <mergeCell ref="B10:L10"/>
    <mergeCell ref="F1:K1"/>
    <mergeCell ref="F2:K2"/>
    <mergeCell ref="C4:J4"/>
    <mergeCell ref="C5:J5"/>
    <mergeCell ref="E16:E17"/>
    <mergeCell ref="I16:I17"/>
    <mergeCell ref="F16:F17"/>
    <mergeCell ref="K16:L16"/>
    <mergeCell ref="B9:L9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7.7109375" style="0" customWidth="1"/>
    <col min="2" max="2" width="15.140625" style="0" bestFit="1" customWidth="1"/>
    <col min="3" max="3" width="18.421875" style="0" bestFit="1" customWidth="1"/>
    <col min="5" max="5" width="23.28125" style="0" customWidth="1"/>
    <col min="6" max="6" width="19.140625" style="0" customWidth="1"/>
    <col min="7" max="7" width="16.57421875" style="0" customWidth="1"/>
    <col min="8" max="8" width="27.57421875" style="0" customWidth="1"/>
    <col min="9" max="9" width="21.140625" style="0" customWidth="1"/>
  </cols>
  <sheetData>
    <row r="1" spans="1:11" ht="18.75">
      <c r="A1" s="100" t="s">
        <v>18</v>
      </c>
      <c r="B1" s="101"/>
      <c r="C1" s="101"/>
      <c r="D1" s="5"/>
      <c r="E1" s="5"/>
      <c r="F1" s="5"/>
      <c r="G1" s="5"/>
      <c r="H1" s="5"/>
      <c r="I1" s="5"/>
      <c r="J1" s="5"/>
      <c r="K1" s="5"/>
    </row>
    <row r="2" spans="1:11" ht="18.75">
      <c r="A2" s="6"/>
      <c r="B2" s="6"/>
      <c r="D2" s="14"/>
      <c r="E2" s="14"/>
      <c r="F2" s="14"/>
      <c r="G2" s="14"/>
      <c r="H2" s="14"/>
      <c r="I2" s="14"/>
      <c r="J2" s="14"/>
      <c r="K2" s="14"/>
    </row>
    <row r="3" spans="1:9" ht="18.75">
      <c r="A3" s="7" t="s">
        <v>6</v>
      </c>
      <c r="B3" s="7" t="s">
        <v>21</v>
      </c>
      <c r="C3" s="8" t="s">
        <v>20</v>
      </c>
      <c r="E3" s="37"/>
      <c r="F3" s="41"/>
      <c r="G3" s="6"/>
      <c r="H3" s="37"/>
      <c r="I3" s="41"/>
    </row>
    <row r="4" spans="1:5" ht="18.75">
      <c r="A4" s="9">
        <v>1</v>
      </c>
      <c r="B4" s="10" t="s">
        <v>22</v>
      </c>
      <c r="C4" s="43"/>
      <c r="E4" s="50"/>
    </row>
    <row r="5" spans="1:3" ht="18.75">
      <c r="A5" s="9">
        <v>2</v>
      </c>
      <c r="B5" s="10" t="s">
        <v>23</v>
      </c>
      <c r="C5" s="44" t="s">
        <v>41</v>
      </c>
    </row>
    <row r="6" spans="1:3" ht="18.75">
      <c r="A6" s="9">
        <v>3</v>
      </c>
      <c r="B6" s="10" t="s">
        <v>24</v>
      </c>
      <c r="C6" s="45">
        <v>5800</v>
      </c>
    </row>
    <row r="7" spans="1:3" ht="18.75">
      <c r="A7" s="9">
        <v>4</v>
      </c>
      <c r="B7" s="10" t="s">
        <v>25</v>
      </c>
      <c r="C7" s="45" t="s">
        <v>40</v>
      </c>
    </row>
    <row r="8" spans="1:3" ht="18.75">
      <c r="A8" s="9">
        <v>5</v>
      </c>
      <c r="B8" s="10" t="s">
        <v>26</v>
      </c>
      <c r="C8" s="44">
        <v>6300</v>
      </c>
    </row>
    <row r="9" spans="1:3" ht="18.75">
      <c r="A9" s="9">
        <v>6</v>
      </c>
      <c r="B9" s="9" t="s">
        <v>27</v>
      </c>
      <c r="C9" s="46"/>
    </row>
    <row r="10" spans="1:3" ht="18.75">
      <c r="A10" s="9">
        <v>7</v>
      </c>
      <c r="B10" s="9" t="s">
        <v>28</v>
      </c>
      <c r="C10" s="45"/>
    </row>
    <row r="11" spans="1:3" ht="18.75">
      <c r="A11" s="9">
        <v>8</v>
      </c>
      <c r="B11" s="9" t="s">
        <v>29</v>
      </c>
      <c r="C11" s="43"/>
    </row>
    <row r="12" spans="1:3" ht="18.75">
      <c r="A12" s="9">
        <v>9</v>
      </c>
      <c r="B12" s="23" t="s">
        <v>36</v>
      </c>
      <c r="C12" s="45"/>
    </row>
    <row r="13" spans="1:3" ht="18.75">
      <c r="A13" s="23">
        <v>10</v>
      </c>
      <c r="B13" s="23" t="s">
        <v>38</v>
      </c>
      <c r="C13" s="43"/>
    </row>
    <row r="14" spans="2:3" ht="18.75">
      <c r="B14" s="32"/>
      <c r="C14" s="33"/>
    </row>
    <row r="15" spans="2:6" ht="18.75">
      <c r="B15" s="32"/>
      <c r="C15" s="33"/>
      <c r="E15" s="26"/>
      <c r="F15" s="38"/>
    </row>
    <row r="16" spans="2:6" ht="18.75">
      <c r="B16" s="98"/>
      <c r="C16" s="98"/>
      <c r="D16" s="6"/>
      <c r="E16" s="26"/>
      <c r="F16" s="38"/>
    </row>
    <row r="17" spans="2:12" ht="18.75">
      <c r="B17" s="40"/>
      <c r="C17" s="38"/>
      <c r="D17" s="22"/>
      <c r="E17" s="26"/>
      <c r="F17" s="38"/>
      <c r="G17" s="6"/>
      <c r="H17" s="101"/>
      <c r="I17" s="101"/>
      <c r="J17" s="101"/>
      <c r="K17" s="98"/>
      <c r="L17" s="98"/>
    </row>
    <row r="18" spans="2:12" ht="18.75">
      <c r="B18" s="40"/>
      <c r="C18" s="38"/>
      <c r="D18" s="22"/>
      <c r="E18" s="26"/>
      <c r="F18" s="38"/>
      <c r="G18" s="28"/>
      <c r="H18" s="26"/>
      <c r="I18" s="99"/>
      <c r="J18" s="99"/>
      <c r="K18" s="34"/>
      <c r="L18" s="35"/>
    </row>
    <row r="19" spans="2:12" ht="18.75">
      <c r="B19" s="28"/>
      <c r="C19" s="38"/>
      <c r="D19" s="22"/>
      <c r="E19" s="26"/>
      <c r="F19" s="38"/>
      <c r="G19" s="28"/>
      <c r="H19" s="26"/>
      <c r="I19" s="99"/>
      <c r="J19" s="99"/>
      <c r="K19" s="34"/>
      <c r="L19" s="34"/>
    </row>
    <row r="20" spans="2:10" ht="18.75">
      <c r="B20" s="26"/>
      <c r="C20" s="38"/>
      <c r="D20" s="39"/>
      <c r="E20" s="28"/>
      <c r="F20" s="27"/>
      <c r="G20" s="27"/>
      <c r="H20" s="27"/>
      <c r="I20" s="34"/>
      <c r="J20" s="34"/>
    </row>
    <row r="21" spans="2:12" ht="18.75">
      <c r="B21" s="26"/>
      <c r="C21" s="38"/>
      <c r="D21" s="39"/>
      <c r="E21" s="32"/>
      <c r="F21" s="33"/>
      <c r="G21" s="28"/>
      <c r="H21" s="26"/>
      <c r="I21" s="99"/>
      <c r="J21" s="99"/>
      <c r="K21" s="34"/>
      <c r="L21" s="34"/>
    </row>
    <row r="22" spans="2:12" ht="18.75">
      <c r="B22" s="32"/>
      <c r="C22" s="33"/>
      <c r="D22" s="31"/>
      <c r="E22" s="32"/>
      <c r="F22" s="33"/>
      <c r="G22" s="28"/>
      <c r="H22" s="26"/>
      <c r="I22" s="99"/>
      <c r="J22" s="99"/>
      <c r="K22" s="27"/>
      <c r="L22" s="27"/>
    </row>
    <row r="23" spans="2:12" ht="18.75">
      <c r="B23" s="32"/>
      <c r="C23" s="33"/>
      <c r="D23" s="29"/>
      <c r="E23" s="32"/>
      <c r="F23" s="33"/>
      <c r="G23" s="26"/>
      <c r="H23" s="30"/>
      <c r="I23" s="30"/>
      <c r="J23" s="30"/>
      <c r="K23" s="26"/>
      <c r="L23" s="30"/>
    </row>
    <row r="24" spans="3:11" ht="18.75">
      <c r="C24" s="15"/>
      <c r="D24" s="15"/>
      <c r="E24" s="32"/>
      <c r="F24" s="33"/>
      <c r="G24" s="16"/>
      <c r="H24" s="25"/>
      <c r="I24" s="24"/>
      <c r="J24" s="15"/>
      <c r="K24" s="15"/>
    </row>
    <row r="25" spans="3:11" ht="18.75">
      <c r="C25" s="15"/>
      <c r="D25" s="15"/>
      <c r="E25" s="32"/>
      <c r="F25" s="33"/>
      <c r="G25" s="16"/>
      <c r="H25" s="15"/>
      <c r="I25" s="15"/>
      <c r="J25" s="15"/>
      <c r="K25" s="15"/>
    </row>
    <row r="26" spans="4:11" ht="18.75">
      <c r="D26" s="15"/>
      <c r="E26" s="32"/>
      <c r="F26" s="33"/>
      <c r="G26" s="16"/>
      <c r="H26" s="15"/>
      <c r="I26" s="15"/>
      <c r="J26" s="15"/>
      <c r="K26" s="15"/>
    </row>
    <row r="27" spans="4:11" ht="18.75">
      <c r="D27" s="15"/>
      <c r="E27" s="36"/>
      <c r="F27" s="33"/>
      <c r="G27" s="16"/>
      <c r="H27" s="15"/>
      <c r="I27" s="15"/>
      <c r="J27" s="15"/>
      <c r="K27" s="15"/>
    </row>
    <row r="28" spans="5:6" ht="18.75">
      <c r="E28" s="36"/>
      <c r="F28" s="37"/>
    </row>
    <row r="29" spans="5:6" ht="18.75">
      <c r="E29" s="32"/>
      <c r="F29" s="33"/>
    </row>
    <row r="30" spans="5:6" ht="18.75">
      <c r="E30" s="32"/>
      <c r="F30" s="33"/>
    </row>
    <row r="31" spans="5:6" ht="18.75">
      <c r="E31" s="32"/>
      <c r="F31" s="33"/>
    </row>
  </sheetData>
  <sheetProtection/>
  <mergeCells count="8">
    <mergeCell ref="K17:L17"/>
    <mergeCell ref="I18:J18"/>
    <mergeCell ref="I19:J19"/>
    <mergeCell ref="I21:J21"/>
    <mergeCell ref="I22:J22"/>
    <mergeCell ref="A1:C1"/>
    <mergeCell ref="H17:J17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Nguyen Quoc Son</cp:lastModifiedBy>
  <cp:lastPrinted>2018-11-21T07:40:34Z</cp:lastPrinted>
  <dcterms:created xsi:type="dcterms:W3CDTF">2017-04-12T09:45:13Z</dcterms:created>
  <dcterms:modified xsi:type="dcterms:W3CDTF">2018-12-06T02:35:41Z</dcterms:modified>
  <cp:category/>
  <cp:version/>
  <cp:contentType/>
  <cp:contentStatus/>
</cp:coreProperties>
</file>